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aith\Downloads\"/>
    </mc:Choice>
  </mc:AlternateContent>
  <xr:revisionPtr revIDLastSave="0" documentId="13_ncr:1_{1454060F-BD22-4DB8-80B5-BEB03E804ADD}" xr6:coauthVersionLast="47" xr6:coauthVersionMax="47" xr10:uidLastSave="{00000000-0000-0000-0000-000000000000}"/>
  <bookViews>
    <workbookView xWindow="-108" yWindow="-108" windowWidth="23256" windowHeight="12456" xr2:uid="{08651694-CEE7-4E85-86EB-6924AA353ADF}"/>
  </bookViews>
  <sheets>
    <sheet name="Modèle fiche de paie" sheetId="2" r:id="rId1"/>
  </sheets>
  <definedNames>
    <definedName name="_xlnm.Print_Area" localSheetId="0">'Modèle fiche de paie'!$A$4:$O$77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" i="2" l="1"/>
  <c r="K35" i="2"/>
  <c r="F71" i="2" s="1"/>
  <c r="G45" i="2" l="1"/>
  <c r="I47" i="2" s="1"/>
  <c r="G54" i="2"/>
  <c r="I54" i="2" s="1"/>
  <c r="M49" i="2"/>
  <c r="G49" i="2"/>
  <c r="G53" i="2"/>
  <c r="I53" i="2" s="1"/>
  <c r="I48" i="2"/>
  <c r="M50" i="2"/>
  <c r="G50" i="2"/>
  <c r="M52" i="2"/>
  <c r="O52" i="2" s="1"/>
  <c r="G41" i="2"/>
  <c r="G52" i="2"/>
  <c r="M41" i="2"/>
  <c r="O41" i="2" s="1"/>
  <c r="G44" i="2"/>
  <c r="G55" i="2"/>
  <c r="G51" i="2"/>
  <c r="M45" i="2"/>
  <c r="O48" i="2" s="1"/>
  <c r="F70" i="2"/>
  <c r="I46" i="2"/>
  <c r="M44" i="2"/>
  <c r="O44" i="2" s="1"/>
  <c r="M51" i="2"/>
  <c r="I57" i="2" l="1"/>
  <c r="K60" i="2" s="1"/>
  <c r="G61" i="2" s="1"/>
  <c r="H70" i="2" s="1"/>
  <c r="O50" i="2"/>
  <c r="O49" i="2"/>
  <c r="O47" i="2"/>
  <c r="O46" i="2"/>
  <c r="H71" i="2" l="1"/>
  <c r="I61" i="2"/>
  <c r="K63" i="2" s="1"/>
  <c r="O57" i="2"/>
  <c r="J70" i="2" s="1"/>
  <c r="J71" i="2" l="1"/>
  <c r="M70" i="2"/>
  <c r="M71" i="2"/>
</calcChain>
</file>

<file path=xl/sharedStrings.xml><?xml version="1.0" encoding="utf-8"?>
<sst xmlns="http://schemas.openxmlformats.org/spreadsheetml/2006/main" count="85" uniqueCount="81">
  <si>
    <t xml:space="preserve"> </t>
  </si>
  <si>
    <t>[Logo entreprise]</t>
  </si>
  <si>
    <t>Prénom - Nom</t>
  </si>
  <si>
    <t>Adresse</t>
  </si>
  <si>
    <t>Code postal/ville</t>
  </si>
  <si>
    <t>N° sécurité sociale</t>
  </si>
  <si>
    <t>SIRET</t>
  </si>
  <si>
    <t>RIB</t>
  </si>
  <si>
    <t>NAF</t>
  </si>
  <si>
    <t>Matricule</t>
  </si>
  <si>
    <t>Emploi</t>
  </si>
  <si>
    <t>Statut professionnel</t>
  </si>
  <si>
    <t>Niveau</t>
  </si>
  <si>
    <t>Coefficient</t>
  </si>
  <si>
    <t>Indice</t>
  </si>
  <si>
    <t>Début contrat</t>
  </si>
  <si>
    <t>Type contrat</t>
  </si>
  <si>
    <t>CDD</t>
  </si>
  <si>
    <t>Nature contrat</t>
  </si>
  <si>
    <t>CDI</t>
  </si>
  <si>
    <t>Date/durée ancienneté</t>
  </si>
  <si>
    <t>Stage</t>
  </si>
  <si>
    <t>Convention collective</t>
  </si>
  <si>
    <t>Intérim</t>
  </si>
  <si>
    <t>Alternance</t>
  </si>
  <si>
    <t>Cotisations salarié</t>
  </si>
  <si>
    <t>Charges patronales</t>
  </si>
  <si>
    <t>Base</t>
  </si>
  <si>
    <t xml:space="preserve">Taux </t>
  </si>
  <si>
    <t>Taux</t>
  </si>
  <si>
    <t>Montant</t>
  </si>
  <si>
    <t>Salaire de base</t>
  </si>
  <si>
    <t>Heures supplémentaires</t>
  </si>
  <si>
    <t>Prime</t>
  </si>
  <si>
    <t>Salaire brut</t>
  </si>
  <si>
    <t>Santé</t>
  </si>
  <si>
    <t>Sécurité sociale - Maladie Maternité Invalidité Décès</t>
  </si>
  <si>
    <t>Complémentaire santé - Incapacité Invalidité Décès</t>
  </si>
  <si>
    <t>Complémentaire - Santé</t>
  </si>
  <si>
    <t>Accidents du travail - maladies professionnelles</t>
  </si>
  <si>
    <t>Retraite</t>
  </si>
  <si>
    <t>Sécurité sociale plafonnée</t>
  </si>
  <si>
    <t>Sécurité sociale déplafonnée</t>
  </si>
  <si>
    <t>Complémentaire Tranche A</t>
  </si>
  <si>
    <t>Famille</t>
  </si>
  <si>
    <t>Assurance chômage</t>
  </si>
  <si>
    <t>Cotisations statutaires ou prévues par la convention collective</t>
  </si>
  <si>
    <t>Autres contributions dues par l'employeur</t>
  </si>
  <si>
    <t>CSG déductible de l'impôt sur le revenu</t>
  </si>
  <si>
    <t>CSG/CRDS non déductible de l'impôt sur le revenu</t>
  </si>
  <si>
    <t>Exonérations de cotisations employeur</t>
  </si>
  <si>
    <t>Total des cotisations et contributions</t>
  </si>
  <si>
    <t>Titres-restaurant</t>
  </si>
  <si>
    <t>Net à payer avant impôt sur le revenu</t>
  </si>
  <si>
    <t xml:space="preserve">Impôt sur le revenu prélevé à la source </t>
  </si>
  <si>
    <t xml:space="preserve">Net payé </t>
  </si>
  <si>
    <t>Heures</t>
  </si>
  <si>
    <t>Heures suppl.</t>
  </si>
  <si>
    <t>Brut</t>
  </si>
  <si>
    <t>Plafond S.S</t>
  </si>
  <si>
    <t>Net imposable</t>
  </si>
  <si>
    <t>Ch. Patronales</t>
  </si>
  <si>
    <t>Coût global</t>
  </si>
  <si>
    <t>Total versé</t>
  </si>
  <si>
    <t>Allégements</t>
  </si>
  <si>
    <t>Mensuel</t>
  </si>
  <si>
    <t>Annuel</t>
  </si>
  <si>
    <t>Congés N-1</t>
  </si>
  <si>
    <t>Congés N</t>
  </si>
  <si>
    <t>RTT</t>
  </si>
  <si>
    <t>Acquis</t>
  </si>
  <si>
    <t>Net payé : 1 140,14 euros</t>
  </si>
  <si>
    <t>Pris</t>
  </si>
  <si>
    <t>Solde</t>
  </si>
  <si>
    <t>Paiement le jj/mm/aaaa par [moyen de paiement]</t>
  </si>
  <si>
    <r>
      <rPr>
        <i/>
        <sz val="12"/>
        <rFont val="Verdana"/>
        <family val="2"/>
      </rPr>
      <t xml:space="preserve">Document à conserver sans limitation de durée. Informations complémentaires : </t>
    </r>
    <r>
      <rPr>
        <u/>
        <sz val="12"/>
        <color theme="10"/>
        <rFont val="Verdana"/>
        <family val="2"/>
      </rPr>
      <t>www.service-public.fr</t>
    </r>
  </si>
  <si>
    <t xml:space="preserve"> À déduire</t>
  </si>
  <si>
    <t>À payer</t>
  </si>
  <si>
    <t>Éléments de paie</t>
  </si>
  <si>
    <r>
      <rPr>
        <b/>
        <sz val="24"/>
        <color theme="0"/>
        <rFont val="Verdana"/>
        <family val="2"/>
      </rPr>
      <t>Bulletin de Salaire</t>
    </r>
    <r>
      <rPr>
        <sz val="11"/>
        <color theme="1"/>
        <rFont val="Verdana"/>
        <family val="2"/>
      </rPr>
      <t xml:space="preserve">
</t>
    </r>
    <r>
      <rPr>
        <b/>
        <sz val="18"/>
        <color theme="0"/>
        <rFont val="Verdana"/>
        <family val="2"/>
      </rPr>
      <t>Période du jj/mm/aaaa au jj/mm/aaaa</t>
    </r>
    <r>
      <rPr>
        <sz val="11"/>
        <color theme="0"/>
        <rFont val="Verdana"/>
        <family val="2"/>
      </rPr>
      <t xml:space="preserve">
</t>
    </r>
    <r>
      <rPr>
        <sz val="12"/>
        <color theme="0"/>
        <rFont val="Verdana"/>
        <family val="2"/>
      </rPr>
      <t>Référence bulletin</t>
    </r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</si>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</sst>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4"/>
      <color theme="0"/>
      <name val="Verdana"/>
      <family val="2"/>
    </font>
    <font>
      <b/>
      <sz val="18"/>
      <color theme="0"/>
      <name val="Verdana"/>
      <family val="2"/>
    </font>
    <font>
      <sz val="11"/>
      <color theme="0"/>
      <name val="Verdana"/>
      <family val="2"/>
    </font>
    <font>
      <sz val="12"/>
      <color theme="0"/>
      <name val="Verdana"/>
      <family val="2"/>
    </font>
    <font>
      <i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6"/>
      <name val="Verdana"/>
      <family val="2"/>
    </font>
    <font>
      <sz val="16"/>
      <color theme="1"/>
      <name val="Verdana"/>
      <family val="2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1"/>
      <name val="Verdana"/>
      <family val="2"/>
    </font>
    <font>
      <u/>
      <sz val="12"/>
      <color theme="10"/>
      <name val="Verdana"/>
      <family val="2"/>
    </font>
    <font>
      <i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E4FE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28" xfId="0" applyFont="1" applyFill="1" applyBorder="1"/>
    <xf numFmtId="0" fontId="11" fillId="2" borderId="13" xfId="0" applyFont="1" applyFill="1" applyBorder="1" applyAlignment="1">
      <alignment horizontal="left" indent="3"/>
    </xf>
    <xf numFmtId="0" fontId="11" fillId="2" borderId="14" xfId="0" applyFont="1" applyFill="1" applyBorder="1" applyAlignment="1">
      <alignment horizontal="left" indent="1"/>
    </xf>
    <xf numFmtId="0" fontId="11" fillId="2" borderId="15" xfId="0" applyFont="1" applyFill="1" applyBorder="1" applyAlignment="1">
      <alignment horizontal="left" indent="1"/>
    </xf>
    <xf numFmtId="2" fontId="11" fillId="2" borderId="14" xfId="0" applyNumberFormat="1" applyFont="1" applyFill="1" applyBorder="1"/>
    <xf numFmtId="2" fontId="11" fillId="2" borderId="21" xfId="0" applyNumberFormat="1" applyFont="1" applyFill="1" applyBorder="1"/>
    <xf numFmtId="2" fontId="11" fillId="2" borderId="21" xfId="0" applyNumberFormat="1" applyFont="1" applyFill="1" applyBorder="1" applyAlignment="1">
      <alignment vertical="center"/>
    </xf>
    <xf numFmtId="9" fontId="11" fillId="2" borderId="14" xfId="2" applyFont="1" applyFill="1" applyBorder="1" applyAlignment="1">
      <alignment vertical="center"/>
    </xf>
    <xf numFmtId="0" fontId="11" fillId="2" borderId="16" xfId="0" applyFont="1" applyFill="1" applyBorder="1" applyAlignment="1">
      <alignment horizontal="left" indent="3"/>
    </xf>
    <xf numFmtId="0" fontId="11" fillId="2" borderId="0" xfId="0" applyFont="1" applyFill="1" applyAlignment="1">
      <alignment horizontal="left" indent="1"/>
    </xf>
    <xf numFmtId="0" fontId="11" fillId="2" borderId="17" xfId="0" applyFont="1" applyFill="1" applyBorder="1" applyAlignment="1">
      <alignment horizontal="left" indent="1"/>
    </xf>
    <xf numFmtId="2" fontId="11" fillId="2" borderId="0" xfId="0" applyNumberFormat="1" applyFont="1" applyFill="1"/>
    <xf numFmtId="2" fontId="11" fillId="2" borderId="22" xfId="0" applyNumberFormat="1" applyFont="1" applyFill="1" applyBorder="1"/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9" fontId="11" fillId="2" borderId="0" xfId="2" applyFont="1" applyFill="1" applyBorder="1" applyAlignment="1"/>
    <xf numFmtId="10" fontId="11" fillId="2" borderId="22" xfId="2" applyNumberFormat="1" applyFont="1" applyFill="1" applyBorder="1"/>
    <xf numFmtId="0" fontId="9" fillId="2" borderId="16" xfId="0" applyFont="1" applyFill="1" applyBorder="1" applyAlignment="1">
      <alignment horizontal="left" indent="3"/>
    </xf>
    <xf numFmtId="0" fontId="11" fillId="2" borderId="0" xfId="0" applyFont="1" applyFill="1"/>
    <xf numFmtId="0" fontId="11" fillId="2" borderId="22" xfId="0" applyFont="1" applyFill="1" applyBorder="1"/>
    <xf numFmtId="10" fontId="11" fillId="2" borderId="0" xfId="2" applyNumberFormat="1" applyFont="1" applyFill="1" applyBorder="1" applyAlignment="1"/>
    <xf numFmtId="2" fontId="11" fillId="2" borderId="0" xfId="0" applyNumberFormat="1" applyFont="1" applyFill="1" applyAlignment="1">
      <alignment horizontal="center"/>
    </xf>
    <xf numFmtId="2" fontId="11" fillId="2" borderId="22" xfId="0" applyNumberFormat="1" applyFont="1" applyFill="1" applyBorder="1" applyAlignment="1">
      <alignment horizontal="center"/>
    </xf>
    <xf numFmtId="10" fontId="11" fillId="2" borderId="0" xfId="2" applyNumberFormat="1" applyFont="1" applyFill="1" applyBorder="1" applyAlignment="1">
      <alignment horizontal="center"/>
    </xf>
    <xf numFmtId="2" fontId="11" fillId="2" borderId="22" xfId="2" applyNumberFormat="1" applyFont="1" applyFill="1" applyBorder="1"/>
    <xf numFmtId="0" fontId="3" fillId="2" borderId="0" xfId="0" applyFont="1" applyFill="1" applyAlignment="1">
      <alignment horizontal="left" indent="1"/>
    </xf>
    <xf numFmtId="0" fontId="3" fillId="2" borderId="17" xfId="0" applyFont="1" applyFill="1" applyBorder="1" applyAlignment="1">
      <alignment horizontal="left" indent="1"/>
    </xf>
    <xf numFmtId="164" fontId="11" fillId="2" borderId="22" xfId="2" applyNumberFormat="1" applyFont="1" applyFill="1" applyBorder="1"/>
    <xf numFmtId="2" fontId="3" fillId="2" borderId="22" xfId="0" applyNumberFormat="1" applyFont="1" applyFill="1" applyBorder="1"/>
    <xf numFmtId="2" fontId="3" fillId="2" borderId="0" xfId="0" applyNumberFormat="1" applyFont="1" applyFill="1"/>
    <xf numFmtId="0" fontId="3" fillId="2" borderId="16" xfId="0" applyFont="1" applyFill="1" applyBorder="1" applyAlignment="1">
      <alignment horizontal="left" indent="3"/>
    </xf>
    <xf numFmtId="0" fontId="15" fillId="2" borderId="16" xfId="0" applyFont="1" applyFill="1" applyBorder="1" applyAlignment="1">
      <alignment horizontal="left" indent="3"/>
    </xf>
    <xf numFmtId="0" fontId="3" fillId="2" borderId="18" xfId="0" applyFont="1" applyFill="1" applyBorder="1" applyAlignment="1">
      <alignment horizontal="left" indent="1"/>
    </xf>
    <xf numFmtId="0" fontId="3" fillId="2" borderId="19" xfId="0" applyFont="1" applyFill="1" applyBorder="1" applyAlignment="1">
      <alignment horizontal="left" indent="1"/>
    </xf>
    <xf numFmtId="0" fontId="3" fillId="2" borderId="20" xfId="0" applyFont="1" applyFill="1" applyBorder="1" applyAlignment="1">
      <alignment horizontal="left" indent="1"/>
    </xf>
    <xf numFmtId="2" fontId="3" fillId="2" borderId="19" xfId="0" applyNumberFormat="1" applyFont="1" applyFill="1" applyBorder="1"/>
    <xf numFmtId="2" fontId="3" fillId="2" borderId="23" xfId="0" applyNumberFormat="1" applyFont="1" applyFill="1" applyBorder="1"/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2" fontId="11" fillId="0" borderId="1" xfId="0" applyNumberFormat="1" applyFont="1" applyBorder="1"/>
    <xf numFmtId="0" fontId="11" fillId="0" borderId="0" xfId="0" applyFont="1" applyAlignment="1">
      <alignment vertical="center"/>
    </xf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/>
    <xf numFmtId="0" fontId="11" fillId="0" borderId="25" xfId="0" applyFont="1" applyBorder="1" applyAlignment="1">
      <alignment vertical="center"/>
    </xf>
    <xf numFmtId="0" fontId="11" fillId="0" borderId="25" xfId="0" applyFont="1" applyBorder="1"/>
    <xf numFmtId="0" fontId="11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0" borderId="29" xfId="0" applyFont="1" applyBorder="1" applyAlignment="1">
      <alignment vertical="center"/>
    </xf>
    <xf numFmtId="0" fontId="11" fillId="0" borderId="29" xfId="0" applyFont="1" applyBorder="1"/>
    <xf numFmtId="0" fontId="8" fillId="2" borderId="0" xfId="0" applyFont="1" applyFill="1"/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 wrapText="1"/>
    </xf>
    <xf numFmtId="2" fontId="11" fillId="0" borderId="26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 vertical="center" wrapText="1" indent="2"/>
    </xf>
    <xf numFmtId="0" fontId="12" fillId="5" borderId="15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3" fillId="5" borderId="0" xfId="0" applyFont="1" applyFill="1"/>
    <xf numFmtId="0" fontId="14" fillId="5" borderId="16" xfId="0" applyFont="1" applyFill="1" applyBorder="1" applyAlignment="1">
      <alignment horizontal="left" indent="3"/>
    </xf>
    <xf numFmtId="0" fontId="3" fillId="5" borderId="0" xfId="0" applyFont="1" applyFill="1" applyAlignment="1">
      <alignment horizontal="left" indent="1"/>
    </xf>
    <xf numFmtId="0" fontId="3" fillId="5" borderId="17" xfId="0" applyFont="1" applyFill="1" applyBorder="1" applyAlignment="1">
      <alignment horizontal="left" indent="1"/>
    </xf>
    <xf numFmtId="2" fontId="3" fillId="5" borderId="0" xfId="0" applyNumberFormat="1" applyFont="1" applyFill="1"/>
    <xf numFmtId="2" fontId="3" fillId="5" borderId="22" xfId="0" applyNumberFormat="1" applyFont="1" applyFill="1" applyBorder="1"/>
    <xf numFmtId="2" fontId="3" fillId="5" borderId="16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9BF9D"/>
      <color rgb="FFDAECFF"/>
      <color rgb="FF1A9BFC"/>
      <color rgb="FFC2E4FE"/>
      <color rgb="FF1AE266"/>
      <color rgb="FFACD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224631</xdr:colOff>
      <xdr:row>4</xdr:row>
      <xdr:rowOff>139701</xdr:rowOff>
    </xdr:from>
    <xdr:to>
      <xdr:col>5</xdr:col>
      <xdr:colOff>1435100</xdr:colOff>
      <xdr:row>6</xdr:row>
      <xdr:rowOff>65881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2289181-3A3A-EE63-C37D-9921FC372412}"/>
            </a:ext>
          </a:extLst>
        </xdr:cNvPr>
        <xdr:cNvSpPr txBox="1"/>
      </xdr:nvSpPr>
      <xdr:spPr>
        <a:xfrm>
          <a:off x="224631" y="1155701"/>
          <a:ext cx="5147469" cy="535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0" i="0" u="none" strike="noStrike">
              <a:solidFill>
                <a:schemeClr val="tx1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Modèle de </a:t>
          </a:r>
          <a:r>
            <a:rPr lang="fr-FR" sz="2400"/>
            <a:t>Bulletin de Salaire</a:t>
          </a:r>
          <a:endParaRPr lang="fr-FR" sz="2400">
            <a:solidFill>
              <a:schemeClr val="tx2"/>
            </a:solidFill>
            <a:latin typeface="Georgia" panose="020405020504050203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rgbClr val="333333"/>
      </a:dk1>
      <a:lt1>
        <a:srgbClr val="FFFFFF"/>
      </a:lt1>
      <a:dk2>
        <a:srgbClr val="79BF9D"/>
      </a:dk2>
      <a:lt2>
        <a:srgbClr val="E5E2D8"/>
      </a:lt2>
      <a:accent1>
        <a:srgbClr val="79BF9D"/>
      </a:accent1>
      <a:accent2>
        <a:srgbClr val="486267"/>
      </a:accent2>
      <a:accent3>
        <a:srgbClr val="E6B83F"/>
      </a:accent3>
      <a:accent4>
        <a:srgbClr val="C75741"/>
      </a:accent4>
      <a:accent5>
        <a:srgbClr val="FDEB6E"/>
      </a:accent5>
      <a:accent6>
        <a:srgbClr val="73DFB4"/>
      </a:accent6>
      <a:hlink>
        <a:srgbClr val="79BF9D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vice-public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F629-31B4-44C3-8D0F-F79644C56D4E}">
  <sheetPr>
    <pageSetUpPr fitToPage="1"/>
  </sheetPr>
  <dimension ref="A1:DE1494"/>
  <sheetViews>
    <sheetView showGridLines="0" tabSelected="1" zoomScale="60" zoomScaleNormal="60" workbookViewId="0">
      <selection activeCell="V20" sqref="V20"/>
    </sheetView>
  </sheetViews>
  <sheetFormatPr baseColWidth="10" defaultColWidth="11.5546875" defaultRowHeight="13.8" x14ac:dyDescent="0.25"/>
  <cols>
    <col min="1" max="1" width="4" style="1" customWidth="1"/>
    <col min="2" max="2" width="0.109375" style="1" customWidth="1"/>
    <col min="3" max="3" width="15.88671875" style="2" customWidth="1"/>
    <col min="4" max="4" width="18.6640625" style="2" customWidth="1"/>
    <col min="5" max="5" width="18.5546875" style="2" customWidth="1"/>
    <col min="6" max="6" width="21.109375" style="2" customWidth="1"/>
    <col min="7" max="7" width="17.6640625" style="2" customWidth="1"/>
    <col min="8" max="9" width="11.5546875" style="2"/>
    <col min="10" max="10" width="15.6640625" style="2" customWidth="1"/>
    <col min="11" max="11" width="11.5546875" style="2"/>
    <col min="12" max="12" width="14.33203125" style="2" customWidth="1"/>
    <col min="13" max="13" width="18" style="2" customWidth="1"/>
    <col min="14" max="14" width="18.33203125" style="2" bestFit="1" customWidth="1"/>
    <col min="15" max="15" width="19.109375" style="2" customWidth="1"/>
    <col min="16" max="29" width="11.5546875" style="1"/>
    <col min="30" max="30" width="19.44140625" style="1" customWidth="1"/>
    <col min="31" max="109" width="11.5546875" style="1"/>
    <col min="110" max="16384" width="11.5546875" style="2"/>
  </cols>
  <sheetData>
    <row r="1" spans="3:15" s="1" customFormat="1" x14ac:dyDescent="0.25"/>
    <row r="2" spans="3:15" s="1" customFormat="1" ht="13.8" customHeight="1" x14ac:dyDescent="0.25">
      <c r="J2" s="118" t="s">
        <v>79</v>
      </c>
      <c r="K2" s="118"/>
      <c r="L2" s="118"/>
      <c r="M2" s="118"/>
      <c r="N2" s="118"/>
    </row>
    <row r="3" spans="3:15" s="1" customFormat="1" ht="36.75" customHeight="1" x14ac:dyDescent="0.25">
      <c r="C3" s="1" t="s">
        <v>0</v>
      </c>
      <c r="J3" s="118"/>
      <c r="K3" s="118"/>
      <c r="L3" s="118"/>
      <c r="M3" s="118"/>
      <c r="N3" s="118"/>
    </row>
    <row r="4" spans="3:15" s="1" customFormat="1" ht="15" customHeight="1" x14ac:dyDescent="0.25">
      <c r="J4" s="118"/>
      <c r="K4" s="118"/>
      <c r="L4" s="118"/>
      <c r="M4" s="118"/>
      <c r="N4" s="118"/>
    </row>
    <row r="5" spans="3:15" ht="25.2" customHeight="1" x14ac:dyDescent="0.25">
      <c r="H5" s="1"/>
      <c r="I5" s="1"/>
      <c r="J5" s="118"/>
      <c r="K5" s="118"/>
      <c r="L5" s="118"/>
      <c r="M5" s="118"/>
      <c r="N5" s="118"/>
      <c r="O5" s="1"/>
    </row>
    <row r="6" spans="3:15" ht="22.95" customHeight="1" x14ac:dyDescent="0.3">
      <c r="H6" s="1"/>
      <c r="J6" s="55"/>
      <c r="K6" s="55"/>
      <c r="L6" s="102" t="s">
        <v>1</v>
      </c>
      <c r="M6" s="102"/>
      <c r="N6" s="102"/>
      <c r="O6" s="102"/>
    </row>
    <row r="7" spans="3:15" ht="20.399999999999999" customHeight="1" x14ac:dyDescent="0.25">
      <c r="H7" s="1"/>
      <c r="I7" s="1"/>
      <c r="J7" s="1"/>
      <c r="K7" s="1"/>
      <c r="L7" s="1"/>
      <c r="M7" s="1"/>
      <c r="N7" s="1"/>
      <c r="O7" s="1"/>
    </row>
    <row r="8" spans="3:15" ht="25.2" customHeight="1" x14ac:dyDescent="0.25">
      <c r="H8" s="1"/>
      <c r="I8" s="1"/>
      <c r="J8" s="1"/>
      <c r="K8" s="1"/>
      <c r="L8" s="1"/>
      <c r="M8" s="1"/>
      <c r="N8" s="1"/>
      <c r="O8" s="1"/>
    </row>
    <row r="9" spans="3:15" ht="18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3:15" ht="30" customHeight="1" x14ac:dyDescent="0.25">
      <c r="C10" s="1"/>
      <c r="D10" s="1"/>
      <c r="E10" s="1"/>
      <c r="F10" s="1"/>
      <c r="G10" s="1"/>
      <c r="H10" s="1"/>
      <c r="L10" s="95" t="s">
        <v>2</v>
      </c>
      <c r="M10" s="96"/>
      <c r="N10" s="108"/>
      <c r="O10" s="109"/>
    </row>
    <row r="11" spans="3:15" ht="21" customHeight="1" x14ac:dyDescent="0.25">
      <c r="C11" s="95" t="s">
        <v>80</v>
      </c>
      <c r="D11" s="96"/>
      <c r="E11" s="103"/>
      <c r="F11" s="104"/>
      <c r="G11" s="1"/>
      <c r="H11" s="1"/>
      <c r="L11" s="76" t="s">
        <v>3</v>
      </c>
      <c r="M11" s="77"/>
      <c r="N11" s="84"/>
      <c r="O11" s="85"/>
    </row>
    <row r="12" spans="3:15" ht="24" customHeight="1" thickBot="1" x14ac:dyDescent="0.35">
      <c r="C12" s="97" t="s">
        <v>3</v>
      </c>
      <c r="D12" s="98"/>
      <c r="E12" s="93"/>
      <c r="F12" s="94"/>
      <c r="G12" s="1"/>
      <c r="H12" s="1"/>
      <c r="L12" s="112" t="s">
        <v>4</v>
      </c>
      <c r="M12" s="113"/>
      <c r="N12" s="86"/>
      <c r="O12" s="87"/>
    </row>
    <row r="13" spans="3:15" ht="19.2" customHeight="1" thickTop="1" x14ac:dyDescent="0.3">
      <c r="C13" s="97" t="s">
        <v>4</v>
      </c>
      <c r="D13" s="98"/>
      <c r="E13" s="93"/>
      <c r="F13" s="94"/>
      <c r="G13" s="1"/>
      <c r="H13" s="1"/>
      <c r="L13" s="114" t="s">
        <v>5</v>
      </c>
      <c r="M13" s="115"/>
      <c r="N13" s="110"/>
      <c r="O13" s="111"/>
    </row>
    <row r="14" spans="3:15" ht="19.2" customHeight="1" x14ac:dyDescent="0.3">
      <c r="C14" s="97" t="s">
        <v>6</v>
      </c>
      <c r="D14" s="98"/>
      <c r="E14" s="93"/>
      <c r="F14" s="94"/>
      <c r="G14" s="1"/>
      <c r="H14" s="1"/>
      <c r="L14" s="76" t="s">
        <v>7</v>
      </c>
      <c r="M14" s="77"/>
      <c r="N14" s="88"/>
      <c r="O14" s="89"/>
    </row>
    <row r="15" spans="3:15" ht="21" customHeight="1" x14ac:dyDescent="0.3">
      <c r="C15" s="99" t="s">
        <v>8</v>
      </c>
      <c r="D15" s="100"/>
      <c r="E15" s="82"/>
      <c r="F15" s="83"/>
      <c r="G15" s="1"/>
      <c r="H15" s="1"/>
      <c r="L15" s="76" t="s">
        <v>9</v>
      </c>
      <c r="M15" s="77"/>
      <c r="N15" s="84"/>
      <c r="O15" s="85"/>
    </row>
    <row r="16" spans="3:15" ht="20.399999999999999" customHeight="1" x14ac:dyDescent="0.25">
      <c r="C16" s="1"/>
      <c r="D16" s="1"/>
      <c r="E16" s="101"/>
      <c r="F16" s="101"/>
      <c r="G16" s="1"/>
      <c r="H16" s="1"/>
      <c r="L16" s="76" t="s">
        <v>10</v>
      </c>
      <c r="M16" s="77"/>
      <c r="N16" s="84"/>
      <c r="O16" s="85"/>
    </row>
    <row r="17" spans="3:31" ht="20.399999999999999" customHeight="1" x14ac:dyDescent="0.25">
      <c r="C17" s="1"/>
      <c r="D17" s="1"/>
      <c r="E17" s="1"/>
      <c r="F17" s="1"/>
      <c r="G17" s="1"/>
      <c r="H17" s="1"/>
      <c r="L17" s="76" t="s">
        <v>11</v>
      </c>
      <c r="M17" s="77"/>
      <c r="N17" s="84"/>
      <c r="O17" s="85"/>
    </row>
    <row r="18" spans="3:31" ht="20.399999999999999" customHeight="1" x14ac:dyDescent="0.25">
      <c r="C18" s="1"/>
      <c r="D18" s="1"/>
      <c r="E18" s="1"/>
      <c r="F18" s="1"/>
      <c r="G18" s="1"/>
      <c r="H18" s="1"/>
      <c r="L18" s="76" t="s">
        <v>12</v>
      </c>
      <c r="M18" s="77"/>
      <c r="N18" s="84"/>
      <c r="O18" s="85"/>
    </row>
    <row r="19" spans="3:31" ht="21" customHeight="1" x14ac:dyDescent="0.25">
      <c r="C19" s="1"/>
      <c r="D19" s="1"/>
      <c r="E19" s="1"/>
      <c r="F19" s="1"/>
      <c r="G19" s="1"/>
      <c r="H19" s="1"/>
      <c r="L19" s="76" t="s">
        <v>13</v>
      </c>
      <c r="M19" s="77"/>
      <c r="N19" s="84"/>
      <c r="O19" s="85"/>
    </row>
    <row r="20" spans="3:31" ht="23.4" customHeight="1" thickBot="1" x14ac:dyDescent="0.3">
      <c r="C20" s="1"/>
      <c r="D20" s="1"/>
      <c r="E20" s="1"/>
      <c r="F20" s="1"/>
      <c r="G20" s="1"/>
      <c r="H20" s="1"/>
      <c r="L20" s="112" t="s">
        <v>14</v>
      </c>
      <c r="M20" s="113"/>
      <c r="N20" s="86"/>
      <c r="O20" s="87"/>
    </row>
    <row r="21" spans="3:31" ht="21" customHeight="1" thickTop="1" x14ac:dyDescent="0.25">
      <c r="C21" s="1"/>
      <c r="D21" s="1"/>
      <c r="E21" s="1"/>
      <c r="F21" s="1"/>
      <c r="G21" s="1"/>
      <c r="H21" s="1"/>
      <c r="L21" s="114" t="s">
        <v>15</v>
      </c>
      <c r="M21" s="115"/>
      <c r="N21" s="110"/>
      <c r="O21" s="111"/>
      <c r="AD21" s="105" t="s">
        <v>16</v>
      </c>
      <c r="AE21" s="3" t="s">
        <v>17</v>
      </c>
    </row>
    <row r="22" spans="3:31" ht="21" customHeight="1" x14ac:dyDescent="0.25">
      <c r="C22" s="1"/>
      <c r="D22" s="1"/>
      <c r="E22" s="1"/>
      <c r="F22" s="1"/>
      <c r="G22" s="1"/>
      <c r="H22" s="1"/>
      <c r="L22" s="76" t="s">
        <v>18</v>
      </c>
      <c r="M22" s="77"/>
      <c r="N22" s="88" t="s">
        <v>17</v>
      </c>
      <c r="O22" s="89"/>
      <c r="AD22" s="106"/>
      <c r="AE22" s="3" t="s">
        <v>19</v>
      </c>
    </row>
    <row r="23" spans="3:31" ht="20.399999999999999" customHeight="1" x14ac:dyDescent="0.25">
      <c r="C23" s="1"/>
      <c r="D23" s="1"/>
      <c r="E23" s="1"/>
      <c r="F23" s="1"/>
      <c r="G23" s="1"/>
      <c r="H23" s="1"/>
      <c r="L23" s="76" t="s">
        <v>20</v>
      </c>
      <c r="M23" s="77"/>
      <c r="N23" s="84"/>
      <c r="O23" s="85"/>
      <c r="AD23" s="106"/>
      <c r="AE23" s="3" t="s">
        <v>21</v>
      </c>
    </row>
    <row r="24" spans="3:31" ht="19.2" customHeight="1" x14ac:dyDescent="0.25">
      <c r="C24" s="1"/>
      <c r="D24" s="1"/>
      <c r="E24" s="1"/>
      <c r="F24" s="1"/>
      <c r="G24" s="1"/>
      <c r="H24" s="1"/>
      <c r="L24" s="78" t="s">
        <v>22</v>
      </c>
      <c r="M24" s="79"/>
      <c r="N24" s="116"/>
      <c r="O24" s="117"/>
      <c r="AD24" s="106"/>
      <c r="AE24" s="3" t="s">
        <v>23</v>
      </c>
    </row>
    <row r="25" spans="3:31" ht="14.4" thickBot="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AD25" s="107"/>
      <c r="AE25" s="3" t="s">
        <v>24</v>
      </c>
    </row>
    <row r="26" spans="3:31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3:31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3:3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3:31" ht="14.4" thickBot="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3:31" ht="20.399999999999999" thickBot="1" x14ac:dyDescent="0.35">
      <c r="C30" s="121" t="s">
        <v>78</v>
      </c>
      <c r="D30" s="128"/>
      <c r="E30" s="128"/>
      <c r="F30" s="119"/>
      <c r="G30" s="80" t="s">
        <v>25</v>
      </c>
      <c r="H30" s="81"/>
      <c r="I30" s="81"/>
      <c r="J30" s="81"/>
      <c r="K30" s="81"/>
      <c r="L30" s="81"/>
      <c r="M30" s="81" t="s">
        <v>26</v>
      </c>
      <c r="N30" s="81"/>
      <c r="O30" s="81"/>
    </row>
    <row r="31" spans="3:31" ht="13.95" customHeight="1" x14ac:dyDescent="0.25">
      <c r="C31" s="124"/>
      <c r="D31" s="129"/>
      <c r="E31" s="129"/>
      <c r="F31" s="122"/>
      <c r="G31" s="119" t="s">
        <v>27</v>
      </c>
      <c r="H31" s="120" t="s">
        <v>28</v>
      </c>
      <c r="I31" s="121" t="s">
        <v>76</v>
      </c>
      <c r="J31" s="119"/>
      <c r="K31" s="121" t="s">
        <v>77</v>
      </c>
      <c r="L31" s="119"/>
      <c r="M31" s="121" t="s">
        <v>27</v>
      </c>
      <c r="N31" s="120" t="s">
        <v>29</v>
      </c>
      <c r="O31" s="119" t="s">
        <v>30</v>
      </c>
    </row>
    <row r="32" spans="3:31" ht="13.95" customHeight="1" x14ac:dyDescent="0.25">
      <c r="C32" s="124"/>
      <c r="D32" s="129"/>
      <c r="E32" s="129"/>
      <c r="F32" s="122"/>
      <c r="G32" s="122"/>
      <c r="H32" s="123"/>
      <c r="I32" s="124"/>
      <c r="J32" s="122"/>
      <c r="K32" s="124"/>
      <c r="L32" s="122"/>
      <c r="M32" s="124"/>
      <c r="N32" s="123"/>
      <c r="O32" s="122"/>
    </row>
    <row r="33" spans="3:15" ht="14.4" customHeight="1" thickBot="1" x14ac:dyDescent="0.3">
      <c r="C33" s="127"/>
      <c r="D33" s="130"/>
      <c r="E33" s="130"/>
      <c r="F33" s="125"/>
      <c r="G33" s="125"/>
      <c r="H33" s="126"/>
      <c r="I33" s="127"/>
      <c r="J33" s="125"/>
      <c r="K33" s="127"/>
      <c r="L33" s="125"/>
      <c r="M33" s="127"/>
      <c r="N33" s="126"/>
      <c r="O33" s="125"/>
    </row>
    <row r="34" spans="3:15" ht="16.2" x14ac:dyDescent="0.3">
      <c r="C34" s="4"/>
      <c r="D34" s="5"/>
      <c r="E34" s="5"/>
      <c r="F34" s="6"/>
      <c r="G34" s="7"/>
      <c r="H34" s="8"/>
      <c r="I34" s="74"/>
      <c r="J34" s="75"/>
      <c r="K34" s="74"/>
      <c r="L34" s="75"/>
      <c r="M34" s="9"/>
      <c r="N34" s="10"/>
      <c r="O34" s="9"/>
    </row>
    <row r="35" spans="3:15" ht="16.2" x14ac:dyDescent="0.3">
      <c r="C35" s="11" t="s">
        <v>31</v>
      </c>
      <c r="D35" s="12"/>
      <c r="E35" s="12"/>
      <c r="F35" s="13"/>
      <c r="G35" s="14">
        <v>151.66999999999999</v>
      </c>
      <c r="H35" s="15">
        <v>10.57</v>
      </c>
      <c r="I35" s="56"/>
      <c r="J35" s="57"/>
      <c r="K35" s="56">
        <f>G35*H35</f>
        <v>1603.1518999999998</v>
      </c>
      <c r="L35" s="57"/>
      <c r="M35" s="15"/>
      <c r="N35" s="18"/>
      <c r="O35" s="15"/>
    </row>
    <row r="36" spans="3:15" ht="16.2" x14ac:dyDescent="0.3">
      <c r="C36" s="11" t="s">
        <v>32</v>
      </c>
      <c r="D36" s="12"/>
      <c r="E36" s="12"/>
      <c r="F36" s="13"/>
      <c r="G36" s="14"/>
      <c r="H36" s="19"/>
      <c r="I36" s="56"/>
      <c r="J36" s="57"/>
      <c r="K36" s="56"/>
      <c r="L36" s="57"/>
      <c r="M36" s="15"/>
      <c r="N36" s="18"/>
      <c r="O36" s="15"/>
    </row>
    <row r="37" spans="3:15" ht="16.2" x14ac:dyDescent="0.3">
      <c r="C37" s="11" t="s">
        <v>33</v>
      </c>
      <c r="D37" s="12"/>
      <c r="E37" s="12"/>
      <c r="F37" s="13"/>
      <c r="G37" s="14"/>
      <c r="H37" s="19"/>
      <c r="I37" s="56"/>
      <c r="J37" s="57"/>
      <c r="K37" s="56"/>
      <c r="L37" s="57"/>
      <c r="M37" s="15"/>
      <c r="N37" s="18"/>
      <c r="O37" s="15"/>
    </row>
    <row r="38" spans="3:15" ht="16.2" x14ac:dyDescent="0.3">
      <c r="C38" s="20" t="s">
        <v>34</v>
      </c>
      <c r="D38" s="12"/>
      <c r="E38" s="12"/>
      <c r="F38" s="13"/>
      <c r="G38" s="14"/>
      <c r="H38" s="19"/>
      <c r="I38" s="56"/>
      <c r="J38" s="57"/>
      <c r="K38" s="56"/>
      <c r="L38" s="57"/>
      <c r="M38" s="15"/>
      <c r="N38" s="18"/>
      <c r="O38" s="15"/>
    </row>
    <row r="39" spans="3:15" ht="16.2" x14ac:dyDescent="0.3">
      <c r="C39" s="11"/>
      <c r="D39" s="12"/>
      <c r="E39" s="12"/>
      <c r="F39" s="13"/>
      <c r="G39" s="14"/>
      <c r="H39" s="19"/>
      <c r="I39" s="56"/>
      <c r="J39" s="57"/>
      <c r="K39" s="56"/>
      <c r="L39" s="57"/>
      <c r="M39" s="15"/>
      <c r="N39" s="18"/>
      <c r="O39" s="15"/>
    </row>
    <row r="40" spans="3:15" ht="16.2" x14ac:dyDescent="0.3">
      <c r="C40" s="20" t="s">
        <v>35</v>
      </c>
      <c r="D40" s="12"/>
      <c r="E40" s="12"/>
      <c r="F40" s="13"/>
      <c r="G40" s="21"/>
      <c r="H40" s="19"/>
      <c r="I40" s="56"/>
      <c r="J40" s="57"/>
      <c r="K40" s="56"/>
      <c r="L40" s="57"/>
      <c r="M40" s="22"/>
      <c r="N40" s="18"/>
      <c r="O40" s="15"/>
    </row>
    <row r="41" spans="3:15" ht="16.2" x14ac:dyDescent="0.3">
      <c r="C41" s="11" t="s">
        <v>36</v>
      </c>
      <c r="D41" s="12"/>
      <c r="E41" s="12"/>
      <c r="F41" s="13"/>
      <c r="G41" s="14">
        <f>K$35</f>
        <v>1603.1518999999998</v>
      </c>
      <c r="H41" s="19"/>
      <c r="I41" s="56"/>
      <c r="J41" s="57"/>
      <c r="K41" s="56"/>
      <c r="L41" s="57"/>
      <c r="M41" s="15">
        <f>K$35</f>
        <v>1603.1518999999998</v>
      </c>
      <c r="N41" s="23">
        <v>7.0000000000000007E-2</v>
      </c>
      <c r="O41" s="15">
        <f>M41*N41</f>
        <v>112.22063300000001</v>
      </c>
    </row>
    <row r="42" spans="3:15" ht="16.2" x14ac:dyDescent="0.3">
      <c r="C42" s="11" t="s">
        <v>37</v>
      </c>
      <c r="D42" s="12"/>
      <c r="E42" s="12"/>
      <c r="F42" s="13"/>
      <c r="G42" s="14"/>
      <c r="H42" s="19"/>
      <c r="I42" s="56"/>
      <c r="J42" s="57"/>
      <c r="K42" s="56"/>
      <c r="L42" s="57"/>
      <c r="M42" s="15"/>
      <c r="N42" s="23"/>
      <c r="O42" s="15"/>
    </row>
    <row r="43" spans="3:15" ht="16.2" x14ac:dyDescent="0.3">
      <c r="C43" s="11" t="s">
        <v>38</v>
      </c>
      <c r="D43" s="12"/>
      <c r="E43" s="12"/>
      <c r="F43" s="13"/>
      <c r="G43" s="14"/>
      <c r="H43" s="19"/>
      <c r="I43" s="24"/>
      <c r="J43" s="24"/>
      <c r="K43" s="16"/>
      <c r="L43" s="17"/>
      <c r="M43" s="25"/>
      <c r="N43" s="26"/>
      <c r="O43" s="25"/>
    </row>
    <row r="44" spans="3:15" ht="16.2" x14ac:dyDescent="0.3">
      <c r="C44" s="20" t="s">
        <v>39</v>
      </c>
      <c r="D44" s="12"/>
      <c r="E44" s="12"/>
      <c r="F44" s="13"/>
      <c r="G44" s="14">
        <f>K$35</f>
        <v>1603.1518999999998</v>
      </c>
      <c r="H44" s="19"/>
      <c r="I44" s="56"/>
      <c r="J44" s="57"/>
      <c r="K44" s="56"/>
      <c r="L44" s="57"/>
      <c r="M44" s="15">
        <f>K$35</f>
        <v>1603.1518999999998</v>
      </c>
      <c r="N44" s="23">
        <v>8.9999999999999993E-3</v>
      </c>
      <c r="O44" s="15">
        <f>M44*N44</f>
        <v>14.428367099999997</v>
      </c>
    </row>
    <row r="45" spans="3:15" ht="16.2" x14ac:dyDescent="0.3">
      <c r="C45" s="20" t="s">
        <v>40</v>
      </c>
      <c r="D45" s="12"/>
      <c r="E45" s="12"/>
      <c r="F45" s="13"/>
      <c r="G45" s="14">
        <f>K$35</f>
        <v>1603.1518999999998</v>
      </c>
      <c r="H45" s="19"/>
      <c r="I45" s="56"/>
      <c r="J45" s="57"/>
      <c r="K45" s="56"/>
      <c r="L45" s="57"/>
      <c r="M45" s="15">
        <f>K$35</f>
        <v>1603.1518999999998</v>
      </c>
      <c r="N45" s="23"/>
      <c r="O45" s="15"/>
    </row>
    <row r="46" spans="3:15" ht="16.2" x14ac:dyDescent="0.3">
      <c r="C46" s="11" t="s">
        <v>41</v>
      </c>
      <c r="D46" s="12"/>
      <c r="E46" s="12"/>
      <c r="F46" s="13"/>
      <c r="G46" s="14"/>
      <c r="H46" s="19">
        <v>6.9000000000000006E-2</v>
      </c>
      <c r="I46" s="56">
        <f>G45*H46</f>
        <v>110.61748109999999</v>
      </c>
      <c r="J46" s="57"/>
      <c r="K46" s="56"/>
      <c r="L46" s="57"/>
      <c r="M46" s="15"/>
      <c r="N46" s="23">
        <v>8.5500000000000007E-2</v>
      </c>
      <c r="O46" s="15">
        <f>M$45*N46</f>
        <v>137.06948745</v>
      </c>
    </row>
    <row r="47" spans="3:15" ht="16.2" x14ac:dyDescent="0.3">
      <c r="C47" s="11" t="s">
        <v>42</v>
      </c>
      <c r="D47" s="12"/>
      <c r="E47" s="12"/>
      <c r="F47" s="13"/>
      <c r="G47" s="14"/>
      <c r="H47" s="19">
        <v>4.0000000000000001E-3</v>
      </c>
      <c r="I47" s="56">
        <f>G45*H47</f>
        <v>6.4126075999999994</v>
      </c>
      <c r="J47" s="57"/>
      <c r="K47" s="56"/>
      <c r="L47" s="57"/>
      <c r="M47" s="15"/>
      <c r="N47" s="23">
        <v>1.9E-2</v>
      </c>
      <c r="O47" s="15">
        <f t="shared" ref="O47:O50" si="0">M$45*N47</f>
        <v>30.459886099999995</v>
      </c>
    </row>
    <row r="48" spans="3:15" ht="16.2" x14ac:dyDescent="0.3">
      <c r="C48" s="11" t="s">
        <v>43</v>
      </c>
      <c r="D48" s="12"/>
      <c r="E48" s="12"/>
      <c r="F48" s="13"/>
      <c r="G48" s="14"/>
      <c r="H48" s="19">
        <v>0.04</v>
      </c>
      <c r="I48" s="56">
        <f>G45*H48</f>
        <v>64.126075999999998</v>
      </c>
      <c r="J48" s="57"/>
      <c r="K48" s="56"/>
      <c r="L48" s="57"/>
      <c r="M48" s="15"/>
      <c r="N48" s="23">
        <v>6.0100000000000001E-2</v>
      </c>
      <c r="O48" s="15">
        <f t="shared" si="0"/>
        <v>96.349429189999995</v>
      </c>
    </row>
    <row r="49" spans="1:15" ht="16.2" x14ac:dyDescent="0.3">
      <c r="C49" s="20" t="s">
        <v>44</v>
      </c>
      <c r="D49" s="12"/>
      <c r="E49" s="12"/>
      <c r="F49" s="13"/>
      <c r="G49" s="14">
        <f>K$35</f>
        <v>1603.1518999999998</v>
      </c>
      <c r="H49" s="19"/>
      <c r="I49" s="56"/>
      <c r="J49" s="57"/>
      <c r="K49" s="56"/>
      <c r="L49" s="57"/>
      <c r="M49" s="15">
        <f>K$35</f>
        <v>1603.1518999999998</v>
      </c>
      <c r="N49" s="23">
        <v>3.4500000000000003E-2</v>
      </c>
      <c r="O49" s="15">
        <f t="shared" si="0"/>
        <v>55.308740549999996</v>
      </c>
    </row>
    <row r="50" spans="1:15" ht="16.2" x14ac:dyDescent="0.3">
      <c r="C50" s="20" t="s">
        <v>45</v>
      </c>
      <c r="D50" s="12"/>
      <c r="E50" s="12"/>
      <c r="F50" s="13"/>
      <c r="G50" s="14">
        <f>K$35</f>
        <v>1603.1518999999998</v>
      </c>
      <c r="H50" s="19"/>
      <c r="I50" s="56"/>
      <c r="J50" s="57"/>
      <c r="K50" s="56"/>
      <c r="L50" s="57"/>
      <c r="M50" s="15">
        <f>K$35</f>
        <v>1603.1518999999998</v>
      </c>
      <c r="N50" s="23">
        <v>4.2000000000000003E-2</v>
      </c>
      <c r="O50" s="15">
        <f t="shared" si="0"/>
        <v>67.332379799999998</v>
      </c>
    </row>
    <row r="51" spans="1:15" ht="16.2" x14ac:dyDescent="0.3">
      <c r="C51" s="20" t="s">
        <v>46</v>
      </c>
      <c r="D51" s="12"/>
      <c r="E51" s="12"/>
      <c r="F51" s="13"/>
      <c r="G51" s="14">
        <f t="shared" ref="G51:G55" si="1">K$35</f>
        <v>1603.1518999999998</v>
      </c>
      <c r="H51" s="19"/>
      <c r="I51" s="56"/>
      <c r="J51" s="57"/>
      <c r="K51" s="56"/>
      <c r="L51" s="57"/>
      <c r="M51" s="15">
        <f>K$35</f>
        <v>1603.1518999999998</v>
      </c>
      <c r="N51" s="23"/>
      <c r="O51" s="15"/>
    </row>
    <row r="52" spans="1:15" ht="16.2" x14ac:dyDescent="0.3">
      <c r="C52" s="20" t="s">
        <v>47</v>
      </c>
      <c r="D52" s="12"/>
      <c r="E52" s="12"/>
      <c r="F52" s="13"/>
      <c r="G52" s="14">
        <f t="shared" si="1"/>
        <v>1603.1518999999998</v>
      </c>
      <c r="H52" s="19"/>
      <c r="I52" s="56"/>
      <c r="J52" s="57"/>
      <c r="K52" s="56"/>
      <c r="L52" s="57"/>
      <c r="M52" s="15">
        <f>K$35</f>
        <v>1603.1518999999998</v>
      </c>
      <c r="N52" s="23">
        <v>1.6400000000000001E-2</v>
      </c>
      <c r="O52" s="15">
        <f>M52*N52</f>
        <v>26.291691159999999</v>
      </c>
    </row>
    <row r="53" spans="1:15" ht="16.2" x14ac:dyDescent="0.3">
      <c r="C53" s="20" t="s">
        <v>48</v>
      </c>
      <c r="D53" s="12"/>
      <c r="E53" s="12"/>
      <c r="F53" s="13"/>
      <c r="G53" s="14">
        <f t="shared" si="1"/>
        <v>1603.1518999999998</v>
      </c>
      <c r="H53" s="19">
        <v>6.8000000000000005E-2</v>
      </c>
      <c r="I53" s="56">
        <f>G53*H53</f>
        <v>109.01432919999999</v>
      </c>
      <c r="J53" s="57"/>
      <c r="K53" s="56"/>
      <c r="L53" s="57"/>
      <c r="M53" s="15"/>
      <c r="N53" s="18"/>
      <c r="O53" s="15"/>
    </row>
    <row r="54" spans="1:15" ht="16.2" x14ac:dyDescent="0.3">
      <c r="C54" s="20" t="s">
        <v>49</v>
      </c>
      <c r="D54" s="12"/>
      <c r="E54" s="12"/>
      <c r="F54" s="13"/>
      <c r="G54" s="14">
        <f t="shared" si="1"/>
        <v>1603.1518999999998</v>
      </c>
      <c r="H54" s="19">
        <v>2.9000000000000001E-2</v>
      </c>
      <c r="I54" s="56">
        <f>G54*H54</f>
        <v>46.491405099999994</v>
      </c>
      <c r="J54" s="57"/>
      <c r="K54" s="56"/>
      <c r="L54" s="57"/>
      <c r="M54" s="15"/>
      <c r="N54" s="18"/>
      <c r="O54" s="15"/>
    </row>
    <row r="55" spans="1:15" ht="16.2" x14ac:dyDescent="0.3">
      <c r="C55" s="20" t="s">
        <v>50</v>
      </c>
      <c r="D55" s="12"/>
      <c r="E55" s="12"/>
      <c r="F55" s="13"/>
      <c r="G55" s="14">
        <f t="shared" si="1"/>
        <v>1603.1518999999998</v>
      </c>
      <c r="H55" s="19"/>
      <c r="I55" s="56"/>
      <c r="J55" s="57"/>
      <c r="K55" s="56"/>
      <c r="L55" s="57"/>
      <c r="M55" s="15"/>
      <c r="N55" s="18"/>
      <c r="O55" s="15"/>
    </row>
    <row r="56" spans="1:15" ht="16.2" x14ac:dyDescent="0.3">
      <c r="C56" s="11"/>
      <c r="D56" s="12"/>
      <c r="E56" s="12"/>
      <c r="F56" s="13"/>
      <c r="G56" s="14"/>
      <c r="H56" s="19"/>
      <c r="I56" s="56"/>
      <c r="J56" s="57"/>
      <c r="K56" s="56"/>
      <c r="L56" s="57"/>
      <c r="M56" s="15"/>
      <c r="N56" s="18"/>
      <c r="O56" s="15"/>
    </row>
    <row r="57" spans="1:15" ht="16.2" x14ac:dyDescent="0.3">
      <c r="C57" s="20" t="s">
        <v>51</v>
      </c>
      <c r="D57" s="12"/>
      <c r="E57" s="12"/>
      <c r="F57" s="13"/>
      <c r="G57" s="14"/>
      <c r="H57" s="19"/>
      <c r="I57" s="72">
        <f>SUM(I41:J55)</f>
        <v>336.66189900000001</v>
      </c>
      <c r="J57" s="73"/>
      <c r="K57" s="56"/>
      <c r="L57" s="57"/>
      <c r="M57" s="15"/>
      <c r="N57" s="18"/>
      <c r="O57" s="15">
        <f>SUM(O41:O52)</f>
        <v>539.46061435000001</v>
      </c>
    </row>
    <row r="58" spans="1:15" ht="16.2" x14ac:dyDescent="0.3">
      <c r="C58" s="11" t="s">
        <v>52</v>
      </c>
      <c r="D58" s="12"/>
      <c r="E58" s="12"/>
      <c r="F58" s="13"/>
      <c r="G58" s="14">
        <v>20</v>
      </c>
      <c r="H58" s="27">
        <v>4.25</v>
      </c>
      <c r="I58" s="56">
        <f>G58*H58</f>
        <v>85</v>
      </c>
      <c r="J58" s="57"/>
      <c r="K58" s="56"/>
      <c r="L58" s="57"/>
      <c r="M58" s="15"/>
      <c r="N58" s="18"/>
      <c r="O58" s="15"/>
    </row>
    <row r="59" spans="1:15" ht="16.2" x14ac:dyDescent="0.3">
      <c r="C59" s="11"/>
      <c r="D59" s="12"/>
      <c r="E59" s="12"/>
      <c r="F59" s="13"/>
      <c r="G59" s="14"/>
      <c r="H59" s="19"/>
      <c r="I59" s="56"/>
      <c r="J59" s="57"/>
      <c r="K59" s="56"/>
      <c r="L59" s="57"/>
      <c r="M59" s="15"/>
      <c r="N59" s="18"/>
      <c r="O59" s="15"/>
    </row>
    <row r="60" spans="1:15" ht="22.2" x14ac:dyDescent="0.35">
      <c r="A60" s="131"/>
      <c r="B60" s="131"/>
      <c r="C60" s="132" t="s">
        <v>53</v>
      </c>
      <c r="D60" s="133"/>
      <c r="E60" s="133"/>
      <c r="F60" s="134"/>
      <c r="G60" s="135"/>
      <c r="H60" s="136"/>
      <c r="I60" s="137"/>
      <c r="J60" s="138"/>
      <c r="K60" s="137">
        <f>K35-(I57+I58)</f>
        <v>1181.4900009999999</v>
      </c>
      <c r="L60" s="138"/>
      <c r="M60" s="136"/>
      <c r="N60" s="135"/>
      <c r="O60" s="136"/>
    </row>
    <row r="61" spans="1:15" ht="16.2" x14ac:dyDescent="0.3">
      <c r="C61" s="11" t="s">
        <v>54</v>
      </c>
      <c r="D61" s="28"/>
      <c r="E61" s="28"/>
      <c r="F61" s="29"/>
      <c r="G61" s="14">
        <f>K60</f>
        <v>1181.4900009999999</v>
      </c>
      <c r="H61" s="30">
        <v>3.5000000000000003E-2</v>
      </c>
      <c r="I61" s="56">
        <f>G61*H61</f>
        <v>41.352150035000001</v>
      </c>
      <c r="J61" s="57"/>
      <c r="K61" s="56"/>
      <c r="L61" s="57"/>
      <c r="M61" s="31"/>
      <c r="N61" s="32"/>
      <c r="O61" s="31"/>
    </row>
    <row r="62" spans="1:15" ht="16.2" x14ac:dyDescent="0.3">
      <c r="C62" s="33"/>
      <c r="D62" s="28"/>
      <c r="E62" s="28"/>
      <c r="F62" s="29"/>
      <c r="G62" s="14"/>
      <c r="H62" s="15"/>
      <c r="I62" s="56"/>
      <c r="J62" s="57"/>
      <c r="K62" s="56"/>
      <c r="L62" s="57"/>
      <c r="M62" s="31"/>
      <c r="N62" s="32"/>
      <c r="O62" s="31"/>
    </row>
    <row r="63" spans="1:15" ht="17.399999999999999" x14ac:dyDescent="0.3">
      <c r="C63" s="34" t="s">
        <v>55</v>
      </c>
      <c r="D63" s="28"/>
      <c r="E63" s="28"/>
      <c r="F63" s="29"/>
      <c r="G63" s="14"/>
      <c r="H63" s="15"/>
      <c r="I63" s="56"/>
      <c r="J63" s="57"/>
      <c r="K63" s="72">
        <f>G61-I61</f>
        <v>1140.1378509649999</v>
      </c>
      <c r="L63" s="73"/>
      <c r="M63" s="31"/>
      <c r="N63" s="32"/>
      <c r="O63" s="31"/>
    </row>
    <row r="64" spans="1:15" ht="16.2" x14ac:dyDescent="0.3">
      <c r="C64" s="33"/>
      <c r="D64" s="28"/>
      <c r="E64" s="28"/>
      <c r="F64" s="29"/>
      <c r="G64" s="14"/>
      <c r="H64" s="15"/>
      <c r="I64" s="56"/>
      <c r="J64" s="57"/>
      <c r="K64" s="56"/>
      <c r="L64" s="57"/>
      <c r="M64" s="31"/>
      <c r="N64" s="32"/>
      <c r="O64" s="31"/>
    </row>
    <row r="65" spans="3:15" ht="14.4" thickBot="1" x14ac:dyDescent="0.3">
      <c r="C65" s="35"/>
      <c r="D65" s="36"/>
      <c r="E65" s="36"/>
      <c r="F65" s="37"/>
      <c r="G65" s="38"/>
      <c r="H65" s="39"/>
      <c r="I65" s="58"/>
      <c r="J65" s="59"/>
      <c r="K65" s="58"/>
      <c r="L65" s="59"/>
      <c r="M65" s="39"/>
      <c r="N65" s="38"/>
      <c r="O65" s="39"/>
    </row>
    <row r="66" spans="3:15" s="1" customFormat="1" x14ac:dyDescent="0.25"/>
    <row r="67" spans="3:15" s="1" customFormat="1" x14ac:dyDescent="0.25"/>
    <row r="68" spans="3:15" s="1" customFormat="1" x14ac:dyDescent="0.25"/>
    <row r="69" spans="3:15" ht="16.2" x14ac:dyDescent="0.3">
      <c r="C69" s="40"/>
      <c r="D69" s="139" t="s">
        <v>56</v>
      </c>
      <c r="E69" s="139" t="s">
        <v>57</v>
      </c>
      <c r="F69" s="139" t="s">
        <v>58</v>
      </c>
      <c r="G69" s="139" t="s">
        <v>59</v>
      </c>
      <c r="H69" s="140" t="s">
        <v>60</v>
      </c>
      <c r="I69" s="141"/>
      <c r="J69" s="140" t="s">
        <v>61</v>
      </c>
      <c r="K69" s="141"/>
      <c r="L69" s="139" t="s">
        <v>62</v>
      </c>
      <c r="M69" s="139" t="s">
        <v>63</v>
      </c>
      <c r="N69" s="139" t="s">
        <v>64</v>
      </c>
      <c r="O69" s="1"/>
    </row>
    <row r="70" spans="3:15" ht="21" customHeight="1" x14ac:dyDescent="0.3">
      <c r="C70" s="41" t="s">
        <v>65</v>
      </c>
      <c r="D70" s="42">
        <v>151.66999999999999</v>
      </c>
      <c r="E70" s="42">
        <v>0</v>
      </c>
      <c r="F70" s="43">
        <f>K$35</f>
        <v>1603.1518999999998</v>
      </c>
      <c r="G70" s="42"/>
      <c r="H70" s="61">
        <f>G$61</f>
        <v>1181.4900009999999</v>
      </c>
      <c r="I70" s="62"/>
      <c r="J70" s="61">
        <f>O$57</f>
        <v>539.46061435000001</v>
      </c>
      <c r="K70" s="62"/>
      <c r="L70" s="42"/>
      <c r="M70" s="43">
        <f>K$35+O$57</f>
        <v>2142.6125143499999</v>
      </c>
      <c r="N70" s="42"/>
      <c r="O70" s="1"/>
    </row>
    <row r="71" spans="3:15" ht="22.95" customHeight="1" x14ac:dyDescent="0.3">
      <c r="C71" s="41" t="s">
        <v>66</v>
      </c>
      <c r="D71" s="42">
        <v>151.66999999999999</v>
      </c>
      <c r="E71" s="42">
        <v>0</v>
      </c>
      <c r="F71" s="43">
        <f>K$35</f>
        <v>1603.1518999999998</v>
      </c>
      <c r="G71" s="42"/>
      <c r="H71" s="61">
        <f>G$61</f>
        <v>1181.4900009999999</v>
      </c>
      <c r="I71" s="62"/>
      <c r="J71" s="61">
        <f>O$57</f>
        <v>539.46061435000001</v>
      </c>
      <c r="K71" s="62"/>
      <c r="L71" s="42"/>
      <c r="M71" s="43">
        <f>K$35+O$57</f>
        <v>2142.6125143499999</v>
      </c>
      <c r="N71" s="42"/>
      <c r="O71" s="1"/>
    </row>
    <row r="72" spans="3:15" ht="16.2" x14ac:dyDescent="0.3">
      <c r="C72" s="44"/>
      <c r="D72" s="139" t="s">
        <v>67</v>
      </c>
      <c r="E72" s="139" t="s">
        <v>68</v>
      </c>
      <c r="F72" s="139" t="s">
        <v>69</v>
      </c>
      <c r="G72" s="140"/>
      <c r="H72" s="142"/>
      <c r="I72" s="141"/>
      <c r="J72" s="140"/>
      <c r="K72" s="142"/>
      <c r="L72" s="142"/>
      <c r="M72" s="142"/>
      <c r="N72" s="141"/>
      <c r="O72" s="1"/>
    </row>
    <row r="73" spans="3:15" ht="20.399999999999999" customHeight="1" x14ac:dyDescent="0.3">
      <c r="C73" s="41" t="s">
        <v>70</v>
      </c>
      <c r="D73" s="42"/>
      <c r="E73" s="42"/>
      <c r="F73" s="42"/>
      <c r="G73" s="45"/>
      <c r="H73" s="46"/>
      <c r="I73" s="47"/>
      <c r="J73" s="63" t="s">
        <v>71</v>
      </c>
      <c r="K73" s="64"/>
      <c r="L73" s="64"/>
      <c r="M73" s="64"/>
      <c r="N73" s="65"/>
      <c r="O73" s="1"/>
    </row>
    <row r="74" spans="3:15" ht="20.399999999999999" customHeight="1" thickBot="1" x14ac:dyDescent="0.35">
      <c r="C74" s="48" t="s">
        <v>72</v>
      </c>
      <c r="D74" s="49"/>
      <c r="E74" s="49"/>
      <c r="F74" s="49"/>
      <c r="G74" s="50"/>
      <c r="H74" s="51"/>
      <c r="I74" s="52"/>
      <c r="J74" s="66"/>
      <c r="K74" s="67"/>
      <c r="L74" s="67"/>
      <c r="M74" s="67"/>
      <c r="N74" s="68"/>
      <c r="O74" s="1"/>
    </row>
    <row r="75" spans="3:15" ht="21" customHeight="1" thickTop="1" x14ac:dyDescent="0.3">
      <c r="C75" s="53" t="s">
        <v>73</v>
      </c>
      <c r="D75" s="54"/>
      <c r="E75" s="54"/>
      <c r="F75" s="54"/>
      <c r="G75" s="90"/>
      <c r="H75" s="91"/>
      <c r="I75" s="92"/>
      <c r="J75" s="69" t="s">
        <v>74</v>
      </c>
      <c r="K75" s="70"/>
      <c r="L75" s="70"/>
      <c r="M75" s="70"/>
      <c r="N75" s="71"/>
      <c r="O75" s="1"/>
    </row>
    <row r="76" spans="3:15" s="1" customFormat="1" x14ac:dyDescent="0.25"/>
    <row r="77" spans="3:15" s="1" customFormat="1" ht="15.6" customHeight="1" x14ac:dyDescent="0.3">
      <c r="D77" s="60" t="s">
        <v>75</v>
      </c>
      <c r="E77" s="60"/>
      <c r="F77" s="60"/>
      <c r="G77" s="60"/>
      <c r="H77" s="60"/>
      <c r="I77" s="60"/>
      <c r="J77" s="60"/>
      <c r="K77" s="60"/>
      <c r="L77" s="60"/>
      <c r="M77" s="60"/>
    </row>
    <row r="78" spans="3:15" s="1" customFormat="1" x14ac:dyDescent="0.25"/>
    <row r="79" spans="3:15" s="1" customFormat="1" x14ac:dyDescent="0.25"/>
    <row r="80" spans="3:1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pans="15:15" s="1" customFormat="1" x14ac:dyDescent="0.25"/>
    <row r="1490" spans="15:15" s="1" customFormat="1" x14ac:dyDescent="0.25"/>
    <row r="1491" spans="15:15" s="1" customFormat="1" x14ac:dyDescent="0.25"/>
    <row r="1492" spans="15:15" s="1" customFormat="1" x14ac:dyDescent="0.25"/>
    <row r="1493" spans="15:15" x14ac:dyDescent="0.25">
      <c r="O1493" s="1"/>
    </row>
    <row r="1494" spans="15:15" x14ac:dyDescent="0.25">
      <c r="O1494" s="1"/>
    </row>
  </sheetData>
  <mergeCells count="128">
    <mergeCell ref="L6:O6"/>
    <mergeCell ref="E14:F14"/>
    <mergeCell ref="E11:F11"/>
    <mergeCell ref="AD21:AD25"/>
    <mergeCell ref="N10:O10"/>
    <mergeCell ref="N11:O11"/>
    <mergeCell ref="N12:O12"/>
    <mergeCell ref="L10:M10"/>
    <mergeCell ref="N13:O13"/>
    <mergeCell ref="N15:O15"/>
    <mergeCell ref="N16:O16"/>
    <mergeCell ref="N17:O17"/>
    <mergeCell ref="N18:O18"/>
    <mergeCell ref="L18:M18"/>
    <mergeCell ref="L12:M12"/>
    <mergeCell ref="L13:M13"/>
    <mergeCell ref="L15:M15"/>
    <mergeCell ref="L16:M16"/>
    <mergeCell ref="L14:M14"/>
    <mergeCell ref="N14:O14"/>
    <mergeCell ref="L17:M17"/>
    <mergeCell ref="N21:O21"/>
    <mergeCell ref="L11:M11"/>
    <mergeCell ref="N24:O24"/>
    <mergeCell ref="J2:N5"/>
    <mergeCell ref="I31:J33"/>
    <mergeCell ref="I47:J47"/>
    <mergeCell ref="I48:J48"/>
    <mergeCell ref="I49:J49"/>
    <mergeCell ref="I50:J50"/>
    <mergeCell ref="I51:J51"/>
    <mergeCell ref="I39:J39"/>
    <mergeCell ref="I40:J40"/>
    <mergeCell ref="I41:J41"/>
    <mergeCell ref="I42:J42"/>
    <mergeCell ref="I44:J44"/>
    <mergeCell ref="I45:J45"/>
    <mergeCell ref="E13:F13"/>
    <mergeCell ref="C11:D11"/>
    <mergeCell ref="C12:D12"/>
    <mergeCell ref="C13:D13"/>
    <mergeCell ref="C15:D15"/>
    <mergeCell ref="E16:F16"/>
    <mergeCell ref="C14:D14"/>
    <mergeCell ref="E12:F12"/>
    <mergeCell ref="L23:M23"/>
    <mergeCell ref="L24:M24"/>
    <mergeCell ref="G30:L30"/>
    <mergeCell ref="E15:F15"/>
    <mergeCell ref="K39:L39"/>
    <mergeCell ref="N19:O19"/>
    <mergeCell ref="N20:O20"/>
    <mergeCell ref="N23:O23"/>
    <mergeCell ref="M30:O30"/>
    <mergeCell ref="M31:M33"/>
    <mergeCell ref="N31:N33"/>
    <mergeCell ref="O31:O33"/>
    <mergeCell ref="L22:M22"/>
    <mergeCell ref="N22:O22"/>
    <mergeCell ref="C30:F33"/>
    <mergeCell ref="H31:H33"/>
    <mergeCell ref="G31:G33"/>
    <mergeCell ref="L19:M19"/>
    <mergeCell ref="L20:M20"/>
    <mergeCell ref="L21:M21"/>
    <mergeCell ref="K59:L59"/>
    <mergeCell ref="K60:L60"/>
    <mergeCell ref="I64:J64"/>
    <mergeCell ref="K31:L33"/>
    <mergeCell ref="I34:J34"/>
    <mergeCell ref="I35:J35"/>
    <mergeCell ref="I36:J36"/>
    <mergeCell ref="I37:J37"/>
    <mergeCell ref="I38:J38"/>
    <mergeCell ref="K34:L34"/>
    <mergeCell ref="K35:L35"/>
    <mergeCell ref="K36:L36"/>
    <mergeCell ref="K37:L37"/>
    <mergeCell ref="K38:L38"/>
    <mergeCell ref="K40:L40"/>
    <mergeCell ref="I56:J56"/>
    <mergeCell ref="I57:J57"/>
    <mergeCell ref="K42:L42"/>
    <mergeCell ref="K44:L44"/>
    <mergeCell ref="K45:L45"/>
    <mergeCell ref="K46:L46"/>
    <mergeCell ref="K47:L47"/>
    <mergeCell ref="I59:J59"/>
    <mergeCell ref="K41:L41"/>
    <mergeCell ref="I58:J58"/>
    <mergeCell ref="I52:J52"/>
    <mergeCell ref="K58:L58"/>
    <mergeCell ref="K48:L48"/>
    <mergeCell ref="I53:J53"/>
    <mergeCell ref="I54:J54"/>
    <mergeCell ref="I55:J55"/>
    <mergeCell ref="J75:N75"/>
    <mergeCell ref="K49:L49"/>
    <mergeCell ref="K50:L50"/>
    <mergeCell ref="K51:L51"/>
    <mergeCell ref="K52:L52"/>
    <mergeCell ref="K53:L53"/>
    <mergeCell ref="K54:L54"/>
    <mergeCell ref="K61:L61"/>
    <mergeCell ref="K62:L62"/>
    <mergeCell ref="K63:L63"/>
    <mergeCell ref="K64:L64"/>
    <mergeCell ref="K55:L55"/>
    <mergeCell ref="K56:L56"/>
    <mergeCell ref="K57:L57"/>
    <mergeCell ref="I65:J65"/>
    <mergeCell ref="I46:J46"/>
    <mergeCell ref="I60:J60"/>
    <mergeCell ref="I61:J61"/>
    <mergeCell ref="I62:J62"/>
    <mergeCell ref="I63:J63"/>
    <mergeCell ref="K65:L65"/>
    <mergeCell ref="D77:M77"/>
    <mergeCell ref="H71:I71"/>
    <mergeCell ref="J71:K71"/>
    <mergeCell ref="J72:N72"/>
    <mergeCell ref="J73:N74"/>
    <mergeCell ref="G75:I75"/>
    <mergeCell ref="G72:I72"/>
    <mergeCell ref="H70:I70"/>
    <mergeCell ref="J70:K70"/>
    <mergeCell ref="H69:I69"/>
    <mergeCell ref="J69:K69"/>
  </mergeCells>
  <dataValidations count="1">
    <dataValidation type="list" allowBlank="1" showInputMessage="1" showErrorMessage="1" sqref="N22:O22" xr:uid="{6EDF2ED1-7037-433E-9A77-09F276D943A6}">
      <formula1>$AE$21:$AE$25</formula1>
    </dataValidation>
  </dataValidations>
  <hyperlinks>
    <hyperlink ref="D77:M77" r:id="rId1" display="Document à conserver sans limitation de durée. Informations complémentaires : www.service-public.fr" xr:uid="{F722792A-CB49-49B8-BFF3-7B80E96FEFDC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70e52-6e31-4ae5-a2fb-33871699a522">
      <Terms xmlns="http://schemas.microsoft.com/office/infopath/2007/PartnerControls"/>
    </lcf76f155ced4ddcb4097134ff3c332f>
    <TaxCatchAll xmlns="c8f72407-30b9-47f0-a7fc-b60ad6d018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1ACA4B3991B4B884E17EC99D3D18E" ma:contentTypeVersion="14" ma:contentTypeDescription="Crée un document." ma:contentTypeScope="" ma:versionID="b1bc1e2a5a54d727388f7f032cefb2d2">
  <xsd:schema xmlns:xsd="http://www.w3.org/2001/XMLSchema" xmlns:xs="http://www.w3.org/2001/XMLSchema" xmlns:p="http://schemas.microsoft.com/office/2006/metadata/properties" xmlns:ns2="c8f72407-30b9-47f0-a7fc-b60ad6d018a3" xmlns:ns3="bc170e52-6e31-4ae5-a2fb-33871699a522" targetNamespace="http://schemas.microsoft.com/office/2006/metadata/properties" ma:root="true" ma:fieldsID="6f07a869802921661d75e03adcfe092a" ns2:_="" ns3:_="">
    <xsd:import namespace="c8f72407-30b9-47f0-a7fc-b60ad6d018a3"/>
    <xsd:import namespace="bc170e52-6e31-4ae5-a2fb-33871699a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72407-30b9-47f0-a7fc-b60ad6d018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7c3dd8-6df4-42f1-9f3c-74e0c0c70940}" ma:internalName="TaxCatchAll" ma:showField="CatchAllData" ma:web="c8f72407-30b9-47f0-a7fc-b60ad6d01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70e52-6e31-4ae5-a2fb-3387169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6bf4310-bb0c-4729-a714-eb058939f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DD4F8-2B07-43D9-BC8B-946E1BF72146}">
  <ds:schemaRefs>
    <ds:schemaRef ds:uri="http://schemas.microsoft.com/office/2006/metadata/properties"/>
    <ds:schemaRef ds:uri="http://schemas.microsoft.com/office/infopath/2007/PartnerControls"/>
    <ds:schemaRef ds:uri="bc170e52-6e31-4ae5-a2fb-33871699a522"/>
    <ds:schemaRef ds:uri="c8f72407-30b9-47f0-a7fc-b60ad6d018a3"/>
  </ds:schemaRefs>
</ds:datastoreItem>
</file>

<file path=customXml/itemProps2.xml><?xml version="1.0" encoding="utf-8"?>
<ds:datastoreItem xmlns:ds="http://schemas.openxmlformats.org/officeDocument/2006/customXml" ds:itemID="{0D7E19D1-7044-4BBD-AED9-C5225A018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72407-30b9-47f0-a7fc-b60ad6d018a3"/>
    <ds:schemaRef ds:uri="bc170e52-6e31-4ae5-a2fb-3387169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18A9B6-0A67-4536-9C9F-C07804BE4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 fiche de paie</vt:lpstr>
      <vt:lpstr>'Modèle fiche de paie'!Zone_d_impression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Romane LEROUX</dc:creator>
  <cp:keywords/>
  <dc:description/>
  <cp:lastModifiedBy>Slimane Ait hammou</cp:lastModifiedBy>
  <cp:revision/>
  <cp:lastPrinted>2023-12-29T13:47:51Z</cp:lastPrinted>
  <dcterms:created xsi:type="dcterms:W3CDTF">2022-05-09T08:43:23Z</dcterms:created>
  <dcterms:modified xsi:type="dcterms:W3CDTF">2025-11-20T19:51:13Z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0x0101006D01ACA4B3991B4B884E17EC99D3D18E</vt:lpwstr>
  </property>
</Properties>
</file>