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\Documents\bulletinspaiecom\"/>
    </mc:Choice>
  </mc:AlternateContent>
  <xr:revisionPtr revIDLastSave="0" documentId="8_{C399FA34-8B64-40F3-982D-1E28197FF627}" xr6:coauthVersionLast="47" xr6:coauthVersionMax="47" xr10:uidLastSave="{00000000-0000-0000-0000-000000000000}"/>
  <bookViews>
    <workbookView xWindow="-120" yWindow="-120" windowWidth="29040" windowHeight="15840" xr2:uid="{E38DCDF1-66E3-4BFB-959B-1D93493D76B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1" i="1"/>
  <c r="B16" i="1"/>
  <c r="E16" i="1" s="1"/>
  <c r="G16" i="1" s="1"/>
  <c r="E15" i="1"/>
  <c r="G15" i="1" s="1"/>
  <c r="B15" i="1"/>
  <c r="D15" i="1" s="1"/>
  <c r="E14" i="1"/>
  <c r="G14" i="1" s="1"/>
  <c r="B14" i="1"/>
  <c r="D14" i="1" s="1"/>
  <c r="B13" i="1"/>
  <c r="D13" i="1" s="1"/>
  <c r="E13" i="1" s="1"/>
  <c r="G13" i="1" s="1"/>
  <c r="B12" i="1"/>
  <c r="D12" i="1" s="1"/>
  <c r="E12" i="1" s="1"/>
  <c r="G12" i="1" s="1"/>
  <c r="B11" i="1"/>
  <c r="D11" i="1" s="1"/>
  <c r="E11" i="1" s="1"/>
  <c r="G11" i="1" s="1"/>
  <c r="E10" i="1"/>
  <c r="G10" i="1" s="1"/>
  <c r="D10" i="1"/>
  <c r="G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D4" authorId="0" shapeId="0" xr:uid="{D0124FD0-3AFC-440E-8455-B4FC49403146}">
      <text>
        <r>
          <rPr>
            <b/>
            <sz val="9"/>
            <color indexed="81"/>
            <rFont val="Tahoma"/>
            <family val="2"/>
          </rPr>
          <t>A remplir</t>
        </r>
      </text>
    </comment>
    <comment ref="D5" authorId="0" shapeId="0" xr:uid="{4B0983C4-08C4-475E-A39F-B4A227A411F1}">
      <text>
        <r>
          <rPr>
            <b/>
            <sz val="9"/>
            <color indexed="81"/>
            <rFont val="Tahoma"/>
            <family val="2"/>
          </rPr>
          <t>A remplir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 xr:uid="{20350BC2-CFD6-4352-AE47-D8AF1921095F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 mettre à jour tous les 1er janvier (MAJ par décret)</t>
        </r>
      </text>
    </comment>
    <comment ref="A9" authorId="0" shapeId="0" xr:uid="{54A90212-7B45-4C1C-817B-996B3A02EDFA}">
      <text>
        <r>
          <rPr>
            <b/>
            <sz val="9"/>
            <color indexed="81"/>
            <rFont val="Tahoma"/>
            <family val="2"/>
          </rPr>
          <t>A mettre à jour</t>
        </r>
      </text>
    </comment>
    <comment ref="C9" authorId="0" shapeId="0" xr:uid="{C852358B-141F-43FC-A421-0D8C15C5EF18}">
      <text>
        <r>
          <rPr>
            <b/>
            <sz val="9"/>
            <color indexed="81"/>
            <rFont val="Tahoma"/>
            <family val="2"/>
          </rPr>
          <t>Que cette colonne à mettre à jour</t>
        </r>
      </text>
    </comment>
  </commentList>
</comments>
</file>

<file path=xl/sharedStrings.xml><?xml version="1.0" encoding="utf-8"?>
<sst xmlns="http://schemas.openxmlformats.org/spreadsheetml/2006/main" count="34" uniqueCount="33">
  <si>
    <t>LA SAISIE SUR SALAIRE</t>
  </si>
  <si>
    <t>Année</t>
  </si>
  <si>
    <t>Salaire net mensuel :</t>
  </si>
  <si>
    <t>Nombre de personnes à charge</t>
  </si>
  <si>
    <t xml:space="preserve">Tranches à majorer par personne à charge : </t>
  </si>
  <si>
    <t xml:space="preserve">Veuillez verifier sur le site suivant : </t>
  </si>
  <si>
    <t xml:space="preserve">https://www.justice.fr/simulateurs/saisies-remunerations </t>
  </si>
  <si>
    <t>Salaire mensuel net</t>
  </si>
  <si>
    <t xml:space="preserve">Montant de la tranche </t>
  </si>
  <si>
    <t>Tranche salarié</t>
  </si>
  <si>
    <t xml:space="preserve">Part saisissable de la tranche </t>
  </si>
  <si>
    <t>Montant saisissable</t>
  </si>
  <si>
    <t>Tranches</t>
  </si>
  <si>
    <t xml:space="preserve">De </t>
  </si>
  <si>
    <t>à</t>
  </si>
  <si>
    <t>Tranche 1</t>
  </si>
  <si>
    <t>Tranche 2</t>
  </si>
  <si>
    <t>Tranche 3</t>
  </si>
  <si>
    <t>Tranche 4</t>
  </si>
  <si>
    <t>Tranche 5</t>
  </si>
  <si>
    <t>Tranche 6</t>
  </si>
  <si>
    <t>Tranche 7</t>
  </si>
  <si>
    <t>Au-delà</t>
  </si>
  <si>
    <t xml:space="preserve">SANS ENFANTS </t>
  </si>
  <si>
    <t xml:space="preserve">UN ENFANT </t>
  </si>
  <si>
    <t xml:space="preserve">DEUX ENFANTS </t>
  </si>
  <si>
    <t xml:space="preserve">TROIS </t>
  </si>
  <si>
    <t>RSA 2023 :</t>
  </si>
  <si>
    <t>VOUS ETES SEUL</t>
  </si>
  <si>
    <t xml:space="preserve">VOUS ETES EN COUPLE </t>
  </si>
  <si>
    <t xml:space="preserve">PAR ENFANT OU PERSONNE EN PLUS </t>
  </si>
  <si>
    <t>Dans tous les cas, l’employeur doit laisser au salarié un montant égal au RSA pour une personne seule </t>
  </si>
  <si>
    <t>Les seuils annuels de rémunération sont augmentés de 1 610 € (soit 134,17 € pour les tranches mensuelles) par personne à la charge du débiteur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</si>
</sst>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_ ;\-#,##0.00\ "/>
    <numFmt numFmtId="165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22222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theme="0" tint="-0.24994659260841701"/>
      </top>
      <bottom style="thin">
        <color indexed="64"/>
      </bottom>
      <diagonal/>
    </border>
    <border>
      <left/>
      <right/>
      <top style="hair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2" borderId="0" xfId="0" applyFont="1" applyFill="1"/>
    <xf numFmtId="0" fontId="5" fillId="3" borderId="0" xfId="0" applyFont="1" applyFill="1"/>
    <xf numFmtId="0" fontId="0" fillId="3" borderId="0" xfId="0" applyFill="1"/>
    <xf numFmtId="8" fontId="4" fillId="3" borderId="0" xfId="0" applyNumberFormat="1" applyFont="1" applyFill="1"/>
    <xf numFmtId="0" fontId="5" fillId="3" borderId="1" xfId="0" applyFont="1" applyFill="1" applyBorder="1" applyProtection="1">
      <protection locked="0"/>
    </xf>
    <xf numFmtId="0" fontId="5" fillId="3" borderId="0" xfId="0" applyFont="1" applyFill="1" applyAlignment="1">
      <alignment horizontal="left"/>
    </xf>
    <xf numFmtId="8" fontId="0" fillId="2" borderId="0" xfId="0" applyNumberFormat="1" applyFill="1"/>
    <xf numFmtId="0" fontId="3" fillId="0" borderId="0" xfId="4"/>
    <xf numFmtId="0" fontId="2" fillId="3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/>
    <xf numFmtId="164" fontId="1" fillId="0" borderId="9" xfId="2" applyNumberFormat="1" applyFont="1" applyBorder="1"/>
    <xf numFmtId="164" fontId="0" fillId="0" borderId="9" xfId="0" applyNumberFormat="1" applyBorder="1"/>
    <xf numFmtId="164" fontId="2" fillId="0" borderId="10" xfId="2" applyNumberFormat="1" applyFont="1" applyBorder="1"/>
    <xf numFmtId="165" fontId="1" fillId="0" borderId="9" xfId="3" applyNumberFormat="1" applyFont="1" applyBorder="1"/>
    <xf numFmtId="2" fontId="0" fillId="0" borderId="9" xfId="0" applyNumberFormat="1" applyBorder="1"/>
    <xf numFmtId="43" fontId="0" fillId="0" borderId="0" xfId="1" applyFont="1"/>
    <xf numFmtId="0" fontId="0" fillId="0" borderId="10" xfId="0" applyBorder="1"/>
    <xf numFmtId="164" fontId="1" fillId="0" borderId="10" xfId="2" applyNumberFormat="1" applyFont="1" applyBorder="1"/>
    <xf numFmtId="164" fontId="0" fillId="0" borderId="10" xfId="0" applyNumberFormat="1" applyBorder="1"/>
    <xf numFmtId="165" fontId="1" fillId="0" borderId="10" xfId="3" applyNumberFormat="1" applyFont="1" applyBorder="1"/>
    <xf numFmtId="2" fontId="0" fillId="0" borderId="10" xfId="0" applyNumberFormat="1" applyBorder="1"/>
    <xf numFmtId="0" fontId="0" fillId="0" borderId="11" xfId="0" applyBorder="1"/>
    <xf numFmtId="164" fontId="1" fillId="0" borderId="11" xfId="2" applyNumberFormat="1" applyFont="1" applyBorder="1"/>
    <xf numFmtId="164" fontId="1" fillId="0" borderId="11" xfId="2" applyNumberFormat="1" applyFont="1" applyBorder="1" applyAlignment="1">
      <alignment horizontal="right"/>
    </xf>
    <xf numFmtId="164" fontId="0" fillId="0" borderId="11" xfId="0" applyNumberFormat="1" applyBorder="1"/>
    <xf numFmtId="164" fontId="2" fillId="0" borderId="11" xfId="2" applyNumberFormat="1" applyFont="1" applyBorder="1"/>
    <xf numFmtId="165" fontId="1" fillId="0" borderId="11" xfId="3" applyNumberFormat="1" applyFont="1" applyBorder="1"/>
    <xf numFmtId="2" fontId="0" fillId="0" borderId="11" xfId="0" applyNumberFormat="1" applyBorder="1"/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2" fontId="7" fillId="2" borderId="1" xfId="0" applyNumberFormat="1" applyFont="1" applyFill="1" applyBorder="1"/>
    <xf numFmtId="0" fontId="8" fillId="0" borderId="0" xfId="0" applyFont="1"/>
    <xf numFmtId="0" fontId="2" fillId="0" borderId="0" xfId="0" applyFont="1"/>
    <xf numFmtId="44" fontId="2" fillId="2" borderId="0" xfId="2" applyFont="1" applyFill="1"/>
    <xf numFmtId="0" fontId="9" fillId="0" borderId="0" xfId="0" applyFont="1"/>
  </cellXfs>
  <cellStyles count="5">
    <cellStyle name="Lien hypertexte" xfId="4" builtinId="8"/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www.justice.fr/simulateurs/saisies-remuner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E85A-2F23-4F92-88EF-971E08777B4F}">
  <dimension ref="A1:J28"/>
  <sheetViews>
    <sheetView tabSelected="1" workbookViewId="0">
      <selection activeCell="J18" sqref="J18"/>
    </sheetView>
  </sheetViews>
  <sheetFormatPr baseColWidth="10"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</row>
    <row r="2" spans="1:10" x14ac:dyDescent="0.25">
      <c r="A2" s="2" t="s">
        <v>1</v>
      </c>
      <c r="B2" s="3">
        <v>2023</v>
      </c>
      <c r="C2" s="4"/>
      <c r="D2" s="4"/>
      <c r="E2" s="4"/>
      <c r="F2" s="4"/>
      <c r="G2" s="4"/>
    </row>
    <row r="3" spans="1:10" x14ac:dyDescent="0.25">
      <c r="A3" s="4"/>
      <c r="B3" s="4"/>
      <c r="C3" s="4"/>
      <c r="D3" s="5"/>
      <c r="E3" s="4"/>
      <c r="F3" s="4"/>
      <c r="G3" s="4"/>
    </row>
    <row r="4" spans="1:10" x14ac:dyDescent="0.25">
      <c r="A4" s="4" t="s">
        <v>2</v>
      </c>
      <c r="B4" s="4"/>
      <c r="C4" s="6"/>
      <c r="D4" s="7">
        <v>1600</v>
      </c>
      <c r="E4" s="4"/>
      <c r="F4" s="4"/>
      <c r="G4" s="4"/>
    </row>
    <row r="5" spans="1:10" x14ac:dyDescent="0.25">
      <c r="A5" s="4" t="s">
        <v>3</v>
      </c>
      <c r="B5" s="4"/>
      <c r="C5" s="4"/>
      <c r="D5" s="7">
        <v>0</v>
      </c>
      <c r="E5" s="4"/>
      <c r="F5" s="4"/>
      <c r="G5" s="4"/>
    </row>
    <row r="6" spans="1:10" x14ac:dyDescent="0.25">
      <c r="A6" s="8" t="s">
        <v>4</v>
      </c>
      <c r="B6" s="8"/>
      <c r="C6" s="8"/>
      <c r="D6" s="9">
        <v>134.16999999999999</v>
      </c>
      <c r="E6" s="4"/>
      <c r="F6" s="4"/>
      <c r="G6" s="4"/>
      <c r="J6" t="s">
        <v>5</v>
      </c>
    </row>
    <row r="7" spans="1:10" x14ac:dyDescent="0.25">
      <c r="A7" s="4"/>
      <c r="B7" s="4"/>
      <c r="C7" s="6"/>
      <c r="D7" s="4"/>
      <c r="E7" s="4"/>
      <c r="F7" s="4"/>
      <c r="G7" s="4"/>
      <c r="J7" s="10" t="s">
        <v>6</v>
      </c>
    </row>
    <row r="8" spans="1:10" x14ac:dyDescent="0.25">
      <c r="A8" s="11" t="s">
        <v>7</v>
      </c>
      <c r="B8" s="11"/>
      <c r="C8" s="11"/>
      <c r="D8" s="12" t="s">
        <v>8</v>
      </c>
      <c r="E8" s="12" t="s">
        <v>9</v>
      </c>
      <c r="F8" s="13" t="s">
        <v>10</v>
      </c>
      <c r="G8" s="13" t="s">
        <v>11</v>
      </c>
    </row>
    <row r="9" spans="1:10" ht="29.25" customHeight="1" x14ac:dyDescent="0.25">
      <c r="A9" s="14" t="s">
        <v>12</v>
      </c>
      <c r="B9" s="15" t="s">
        <v>13</v>
      </c>
      <c r="C9" s="16" t="s">
        <v>14</v>
      </c>
      <c r="D9" s="17"/>
      <c r="E9" s="17"/>
      <c r="F9" s="18"/>
      <c r="G9" s="18"/>
    </row>
    <row r="10" spans="1:10" x14ac:dyDescent="0.25">
      <c r="A10" s="19" t="s">
        <v>15</v>
      </c>
      <c r="B10" s="20">
        <v>0</v>
      </c>
      <c r="C10" s="20">
        <v>347.5</v>
      </c>
      <c r="D10" s="21">
        <f>C10-B10</f>
        <v>347.5</v>
      </c>
      <c r="E10" s="22">
        <f>IF($D$4&lt;B10,0,IF($D$4&lt;C10,$D$4-B10,D10+D5*D6))</f>
        <v>347.5</v>
      </c>
      <c r="F10" s="23">
        <v>0.05</v>
      </c>
      <c r="G10" s="24">
        <f>E10*F10</f>
        <v>17.375</v>
      </c>
      <c r="H10" s="25"/>
    </row>
    <row r="11" spans="1:10" x14ac:dyDescent="0.25">
      <c r="A11" s="26" t="s">
        <v>16</v>
      </c>
      <c r="B11" s="27">
        <f t="shared" ref="B11:B16" si="0">C10+0.01</f>
        <v>347.51</v>
      </c>
      <c r="C11" s="27">
        <v>678.33</v>
      </c>
      <c r="D11" s="28">
        <f t="shared" ref="D11:D16" si="1">C11-B11</f>
        <v>330.82000000000005</v>
      </c>
      <c r="E11" s="22">
        <f t="shared" ref="E11:E16" si="2">IF($D$4&lt;B11,0,IF($D$4&lt;C11,$D$4-B11,D11))</f>
        <v>330.82000000000005</v>
      </c>
      <c r="F11" s="29">
        <v>0.1</v>
      </c>
      <c r="G11" s="30">
        <f t="shared" ref="G11:G16" si="3">E11*F11</f>
        <v>33.082000000000008</v>
      </c>
    </row>
    <row r="12" spans="1:10" x14ac:dyDescent="0.25">
      <c r="A12" s="26" t="s">
        <v>17</v>
      </c>
      <c r="B12" s="27">
        <f t="shared" si="0"/>
        <v>678.34</v>
      </c>
      <c r="C12" s="27">
        <v>1010.83</v>
      </c>
      <c r="D12" s="28">
        <f t="shared" si="1"/>
        <v>332.49</v>
      </c>
      <c r="E12" s="22">
        <f t="shared" si="2"/>
        <v>332.49</v>
      </c>
      <c r="F12" s="29">
        <v>0.2</v>
      </c>
      <c r="G12" s="30">
        <f t="shared" si="3"/>
        <v>66.498000000000005</v>
      </c>
    </row>
    <row r="13" spans="1:10" x14ac:dyDescent="0.25">
      <c r="A13" s="26" t="s">
        <v>18</v>
      </c>
      <c r="B13" s="27">
        <f t="shared" si="0"/>
        <v>1010.84</v>
      </c>
      <c r="C13" s="27">
        <v>1340</v>
      </c>
      <c r="D13" s="28">
        <f t="shared" si="1"/>
        <v>329.15999999999997</v>
      </c>
      <c r="E13" s="22">
        <f t="shared" si="2"/>
        <v>329.15999999999997</v>
      </c>
      <c r="F13" s="29">
        <v>0.25</v>
      </c>
      <c r="G13" s="30">
        <f t="shared" si="3"/>
        <v>82.289999999999992</v>
      </c>
    </row>
    <row r="14" spans="1:10" x14ac:dyDescent="0.25">
      <c r="A14" s="26" t="s">
        <v>19</v>
      </c>
      <c r="B14" s="27">
        <f t="shared" si="0"/>
        <v>1340.01</v>
      </c>
      <c r="C14" s="27">
        <v>1670.83</v>
      </c>
      <c r="D14" s="28">
        <f t="shared" si="1"/>
        <v>330.81999999999994</v>
      </c>
      <c r="E14" s="22">
        <f t="shared" si="2"/>
        <v>259.99</v>
      </c>
      <c r="F14" s="29">
        <v>0.33329999999999999</v>
      </c>
      <c r="G14" s="30">
        <f t="shared" si="3"/>
        <v>86.654667000000003</v>
      </c>
    </row>
    <row r="15" spans="1:10" x14ac:dyDescent="0.25">
      <c r="A15" s="26" t="s">
        <v>20</v>
      </c>
      <c r="B15" s="27">
        <f t="shared" si="0"/>
        <v>1670.84</v>
      </c>
      <c r="C15" s="27">
        <v>2007.5</v>
      </c>
      <c r="D15" s="28">
        <f t="shared" si="1"/>
        <v>336.66000000000008</v>
      </c>
      <c r="E15" s="22">
        <f t="shared" si="2"/>
        <v>0</v>
      </c>
      <c r="F15" s="29">
        <v>0.66669999999999996</v>
      </c>
      <c r="G15" s="30">
        <f t="shared" si="3"/>
        <v>0</v>
      </c>
    </row>
    <row r="16" spans="1:10" x14ac:dyDescent="0.25">
      <c r="A16" s="31" t="s">
        <v>21</v>
      </c>
      <c r="B16" s="32">
        <f t="shared" si="0"/>
        <v>2007.51</v>
      </c>
      <c r="C16" s="33" t="s">
        <v>22</v>
      </c>
      <c r="D16" s="34"/>
      <c r="E16" s="35">
        <f t="shared" si="2"/>
        <v>0</v>
      </c>
      <c r="F16" s="36">
        <v>1</v>
      </c>
      <c r="G16" s="37">
        <f t="shared" si="3"/>
        <v>0</v>
      </c>
    </row>
    <row r="17" spans="1:8" x14ac:dyDescent="0.25">
      <c r="A17" s="5"/>
      <c r="B17" s="5"/>
      <c r="C17" s="5"/>
      <c r="D17" s="38" t="s">
        <v>11</v>
      </c>
      <c r="E17" s="38"/>
      <c r="F17" s="39"/>
      <c r="G17" s="40">
        <f>SUM(G10:G16)</f>
        <v>285.89966700000002</v>
      </c>
    </row>
    <row r="20" spans="1:8" x14ac:dyDescent="0.25">
      <c r="E20" s="41" t="s">
        <v>23</v>
      </c>
      <c r="F20" s="41" t="s">
        <v>24</v>
      </c>
      <c r="G20" s="41" t="s">
        <v>25</v>
      </c>
      <c r="H20" s="41" t="s">
        <v>26</v>
      </c>
    </row>
    <row r="21" spans="1:8" x14ac:dyDescent="0.25">
      <c r="A21" s="42" t="s">
        <v>27</v>
      </c>
      <c r="B21" t="s">
        <v>28</v>
      </c>
      <c r="E21" s="43">
        <v>598.54</v>
      </c>
      <c r="F21">
        <v>897.81</v>
      </c>
      <c r="G21">
        <v>1077.3699999999999</v>
      </c>
      <c r="H21">
        <f>+G21+D24</f>
        <v>1316.79</v>
      </c>
    </row>
    <row r="22" spans="1:8" x14ac:dyDescent="0.25">
      <c r="A22" s="42"/>
      <c r="B22" t="s">
        <v>29</v>
      </c>
      <c r="E22" s="43">
        <v>897.81</v>
      </c>
      <c r="F22">
        <v>1077.3699999999999</v>
      </c>
      <c r="G22">
        <v>1256.93</v>
      </c>
      <c r="H22">
        <f>+G22+D24</f>
        <v>1496.3500000000001</v>
      </c>
    </row>
    <row r="24" spans="1:8" x14ac:dyDescent="0.25">
      <c r="A24" t="s">
        <v>30</v>
      </c>
      <c r="D24">
        <v>239.42</v>
      </c>
    </row>
    <row r="26" spans="1:8" ht="15.75" x14ac:dyDescent="0.25">
      <c r="A26" s="44" t="s">
        <v>31</v>
      </c>
    </row>
    <row r="28" spans="1:8" ht="15.75" x14ac:dyDescent="0.25">
      <c r="A28" s="44" t="s">
        <v>32</v>
      </c>
    </row>
  </sheetData>
  <mergeCells count="8">
    <mergeCell ref="D17:F17"/>
    <mergeCell ref="A1:G1"/>
    <mergeCell ref="A6:C6"/>
    <mergeCell ref="A8:C8"/>
    <mergeCell ref="D8:D9"/>
    <mergeCell ref="E8:E9"/>
    <mergeCell ref="F8:F9"/>
    <mergeCell ref="G8:G9"/>
  </mergeCells>
  <hyperlinks>
    <hyperlink ref="J7" r:id="rId1" xr:uid="{D3898DB8-A291-424E-A5ED-6F745FE145F9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dcterms:created xsi:type="dcterms:W3CDTF">2023-01-02T11:38:44Z</dcterms:created>
  <dcterms:modified xsi:type="dcterms:W3CDTF">2023-01-02T11:39:18Z</dcterms:modified>
</cp:coreProperties>
</file>