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zarragane\Downloads\"/>
    </mc:Choice>
  </mc:AlternateContent>
  <xr:revisionPtr revIDLastSave="0" documentId="8_{F5398089-336A-4293-9E7F-D5945A332DF4}" xr6:coauthVersionLast="47" xr6:coauthVersionMax="47" xr10:uidLastSave="{00000000-0000-0000-0000-000000000000}"/>
  <bookViews>
    <workbookView xWindow="-24120" yWindow="-120" windowWidth="24240" windowHeight="13290" activeTab="4" xr2:uid="{C22E4A7D-D6C0-43E0-946D-1FCC13888F45}"/>
  </bookViews>
  <sheets>
    <sheet name="logement " sheetId="1" r:id="rId1"/>
    <sheet name="vehicule proporietaire" sheetId="2" r:id="rId2"/>
    <sheet name="vehicule location " sheetId="3" r:id="rId3"/>
    <sheet name="nouriture" sheetId="4" r:id="rId4"/>
    <sheet name="calcul"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5" l="1"/>
  <c r="C27" i="5"/>
  <c r="C28" i="5" s="1"/>
  <c r="C21" i="5"/>
  <c r="D23" i="5"/>
  <c r="E20" i="5"/>
</calcChain>
</file>

<file path=xl/sharedStrings.xml><?xml version="1.0" encoding="utf-8"?>
<sst xmlns="http://schemas.openxmlformats.org/spreadsheetml/2006/main" count="119" uniqueCount="93">
  <si>
    <t>Rémunération brute mensuelle</t>
  </si>
  <si>
    <t>Pour 1 pièce</t>
  </si>
  <si>
    <t>Par pièce principale</t>
  </si>
  <si>
    <t>(si plusieurs pièces)</t>
  </si>
  <si>
    <t>Inférieure à 1 714,00 €</t>
  </si>
  <si>
    <t>71,20 €</t>
  </si>
  <si>
    <t>38,10 €</t>
  </si>
  <si>
    <t>De 1 714,00 € à 2 056,79 €</t>
  </si>
  <si>
    <t>83,20 €</t>
  </si>
  <si>
    <t>53,40 €</t>
  </si>
  <si>
    <t>De 2 056,80 € à 2 399,59 €</t>
  </si>
  <si>
    <t>94,90 €</t>
  </si>
  <si>
    <t>De 2 399,60 € à 3 085,19 €</t>
  </si>
  <si>
    <t>106,70 €</t>
  </si>
  <si>
    <t>88,90 €</t>
  </si>
  <si>
    <t>De 3 085,20 € à 3 770,79 €</t>
  </si>
  <si>
    <t>130,70 €</t>
  </si>
  <si>
    <t>112,70 €</t>
  </si>
  <si>
    <t>De 3 770,80 € à 4 456,39 €</t>
  </si>
  <si>
    <t>154,30 €</t>
  </si>
  <si>
    <t>136,20 €</t>
  </si>
  <si>
    <t>De 4 456,40 € à 5 141,99 €</t>
  </si>
  <si>
    <t>178,10 €</t>
  </si>
  <si>
    <t>166,00 €</t>
  </si>
  <si>
    <t>Supérieure ou égale à 5 142,00 €</t>
  </si>
  <si>
    <t>201,70 €</t>
  </si>
  <si>
    <t>189,80 €</t>
  </si>
  <si>
    <t>Véhicule dont l’employeur est propriétaire</t>
  </si>
  <si>
    <t>Forfait annuel</t>
  </si>
  <si>
    <t>Véhicule acheté</t>
  </si>
  <si>
    <t>depuis 5 ans et moins</t>
  </si>
  <si>
    <t>depuis + de 5 ans</t>
  </si>
  <si>
    <t>Sans prise en charge du carburant par l’employeur</t>
  </si>
  <si>
    <t>9 % du coût d’achat</t>
  </si>
  <si>
    <t>6 % du coût d’achat</t>
  </si>
  <si>
    <t>Avec prise en charge du carburant par l’employeur</t>
  </si>
  <si>
    <t>9 % du coût d’achat + frais réels (sur factures) de carburant utilisé à des fins personnelles</t>
  </si>
  <si>
    <t>ou</t>
  </si>
  <si>
    <t>12 % du coût d’achat</t>
  </si>
  <si>
    <t>6 % du coût d’achat + frais réels (sur factures) de carburant utilisé à des fins personnelles</t>
  </si>
  <si>
    <t>Dépenses réelles</t>
  </si>
  <si>
    <t>(évaluation annuelle)</t>
  </si>
  <si>
    <t>20 % du coût d’achat + assurance + frais d’entretien = A</t>
  </si>
  <si>
    <t>10 % du coût d’achat + assurance + frais d’entretien = A</t>
  </si>
  <si>
    <t>Pour évaluer l’avantage en nature (B)</t>
  </si>
  <si>
    <t>= A x nombre de km parcourus à titre privé ÷ total de km parcourus par le véhicule pour la même période</t>
  </si>
  <si>
    <t>B + frais réels de carburant utilisé pour un usage personnel</t>
  </si>
  <si>
    <t>Le coût d’achat s’entend du prix TTC réglé par l’entreprise.</t>
  </si>
  <si>
    <t>Pour en savoir plus sur les avantages en nature - Véhicule.</t>
  </si>
  <si>
    <t>30 % du coût global annuel pour la location (location, entretien, assurance).</t>
  </si>
  <si>
    <t>L’évaluation ainsi obtenue sera plafonnée à celle de la règle applicable en cas de véhicule acheté, le prix de référence du véhicule étant le prix d’achat TTC du véhicule par le loueur, rabais compris, dans la limite de 30 % du prix conseillé par le constructeur pour la vente de véhicule au jour du début du contrat.</t>
  </si>
  <si>
    <t>soit 30 % du coût global annuel pour la location (location, entretien, assurances) plus frais réels (sur factures) de carburant utilisé à des fins personnelles.</t>
  </si>
  <si>
    <t>soit 40 % du coût global annuel pour la location (location, entretien, assurance et coût global du carburant utilisé à des fins professionnelles et personnelles).</t>
  </si>
  <si>
    <t>L’évaluation ainsi obtenue est plafonnée à celle de la règle applicable en cas de véhicule acheté, le prix de référence du véhicule étant le prix d’achat TTC du véhicule par le loueur, rabais compris dans la limite de 30 % du prix conseillé par le constructeur pour la vente de véhicule au jour du début du contrat.</t>
  </si>
  <si>
    <t>coût global annuel de la location + entretien + assurance = A</t>
  </si>
  <si>
    <t>Véhicule en location avec ou sans option d’achat</t>
  </si>
  <si>
    <t>Nourriture :</t>
  </si>
  <si>
    <t>L'avantage en nature Nourriture  au 1er janvier 2021 est de 4.95 € par repas et 9.90 € par jour. A l'exception des  avantages en nature dans les HCR,  la valorisation se fait à hauteur d’une fois le minimum garanti par repas soit en 2021 : 3.65€ pour un repas et 7.30€ pour 2 repas.</t>
  </si>
  <si>
    <t>Les limites d'exonération Repas  2021 sont : </t>
  </si>
  <si>
    <t>1. si le repas est pris sur le lieu du travail : 6.70€ </t>
  </si>
  <si>
    <t>2. les salariés en situation de déplacement, contraints à prendre leurs repas au restaurant: 19.10€. Si pas de contrainte: 9.40€</t>
  </si>
  <si>
    <t>Avantages en nature</t>
  </si>
  <si>
    <t>Nourriture</t>
  </si>
  <si>
    <t>Logement</t>
  </si>
  <si>
    <r>
      <t>Montants au 1</t>
    </r>
    <r>
      <rPr>
        <i/>
        <sz val="7"/>
        <color rgb="FF333333"/>
        <rFont val="Arial"/>
        <family val="2"/>
      </rPr>
      <t>er</t>
    </r>
    <r>
      <rPr>
        <i/>
        <sz val="10"/>
        <color rgb="FF333333"/>
        <rFont val="Arial"/>
        <family val="2"/>
      </rPr>
      <t> janvier 2021</t>
    </r>
  </si>
  <si>
    <t>1 repas</t>
  </si>
  <si>
    <t>2 repas</t>
  </si>
  <si>
    <t>4,95 €</t>
  </si>
  <si>
    <t>9,90 €</t>
  </si>
  <si>
    <t>Par exception, pour les salariés des hôtels, cafés, restaurants et assimilés, la valeur de l’avantage en nature nourriture est évaluée à un minimum garanti (MG) par repas :</t>
  </si>
  <si>
    <t>3,65 €</t>
  </si>
  <si>
    <t>7,30 €</t>
  </si>
  <si>
    <t>Pour en savoir plus sur les avantages en nature - Nourriture.</t>
  </si>
  <si>
    <t xml:space="preserve">3 formules pour valoriser l'avantage en nature : </t>
  </si>
  <si>
    <t xml:space="preserve">Évaluation dépenses réelles : [(prix achat TTC x 20 %) + frais entretien + carburant] / total km x km personnel </t>
  </si>
  <si>
    <t xml:space="preserve">moins de 5 ans </t>
  </si>
  <si>
    <t xml:space="preserve">permanente </t>
  </si>
  <si>
    <t xml:space="preserve">Date d'achat du véhicule </t>
  </si>
  <si>
    <t>Prix d'achat TTC</t>
  </si>
  <si>
    <t>Mise à disposition du salarié</t>
  </si>
  <si>
    <t xml:space="preserve">Paiement du carburant en totalité par l'employeur </t>
  </si>
  <si>
    <t xml:space="preserve">Kilométrage total de l'année </t>
  </si>
  <si>
    <t xml:space="preserve">Kilométrage total personnel du salarié </t>
  </si>
  <si>
    <t>Assurances</t>
  </si>
  <si>
    <t>Entretien</t>
  </si>
  <si>
    <t xml:space="preserve">Frais comptabilisés </t>
  </si>
  <si>
    <t xml:space="preserve">évaluer l'avantage en nature selon la méthode la plus profitable pour le salarié et l'employeur. </t>
  </si>
  <si>
    <t>remplir seulement les cases en couleur jaune</t>
  </si>
  <si>
    <t xml:space="preserve">Evaluation annuelle  à l'aide des données suivantes : </t>
  </si>
  <si>
    <t xml:space="preserve">Soit un avantage en nature mensuelle </t>
  </si>
  <si>
    <t>Avantage annuelle =</t>
  </si>
  <si>
    <t>Évaluation forfaitaire : prix achat TTC x 12 % =</t>
  </si>
  <si>
    <t>Évaluation forfaitaire : prix achat TTC x 9 % + carburant personnel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</si>
</sst>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43" formatCode="_-* #,##0.00_-;\-* #,##0.00_-;_-* &quot;-&quot;??_-;_-@_-"/>
    <numFmt numFmtId="167" formatCode="_-* #,##0.00\ [$€-40C]_-;\-* #,##0.00\ [$€-40C]_-;_-* &quot;-&quot;??\ [$€-40C]_-;_-@_-"/>
  </numFmts>
  <fonts count="15" x14ac:knownFonts="1">
    <font>
      <sz val="11"/>
      <color theme="1"/>
      <name val="Calibri"/>
      <family val="2"/>
      <scheme val="minor"/>
    </font>
    <font>
      <sz val="10"/>
      <color rgb="FF333333"/>
      <name val="Arial"/>
      <family val="2"/>
    </font>
    <font>
      <sz val="10"/>
      <color rgb="FFFFFFFF"/>
      <name val="Arial"/>
      <family val="2"/>
    </font>
    <font>
      <u/>
      <sz val="11"/>
      <color theme="10"/>
      <name val="Calibri"/>
      <family val="2"/>
      <scheme val="minor"/>
    </font>
    <font>
      <sz val="17.850000000000001"/>
      <color rgb="FF005AA1"/>
      <name val="Arial"/>
      <family val="2"/>
    </font>
    <font>
      <b/>
      <sz val="11"/>
      <color rgb="FFFFFFFF"/>
      <name val="Arial"/>
      <family val="2"/>
    </font>
    <font>
      <sz val="11"/>
      <color theme="1"/>
      <name val="Arial"/>
      <family val="2"/>
    </font>
    <font>
      <b/>
      <sz val="11"/>
      <color theme="1"/>
      <name val="Arial"/>
      <family val="2"/>
    </font>
    <font>
      <b/>
      <sz val="18"/>
      <color theme="1"/>
      <name val="Calibri"/>
      <family val="2"/>
      <scheme val="minor"/>
    </font>
    <font>
      <b/>
      <sz val="16.899999999999999"/>
      <color rgb="FF005AA1"/>
      <name val="Arial"/>
      <family val="2"/>
    </font>
    <font>
      <i/>
      <sz val="10"/>
      <color rgb="FF333333"/>
      <name val="Arial"/>
      <family val="2"/>
    </font>
    <font>
      <i/>
      <sz val="7"/>
      <color rgb="FF333333"/>
      <name val="Arial"/>
      <family val="2"/>
    </font>
    <font>
      <sz val="11"/>
      <color theme="1"/>
      <name val="Calibri"/>
      <family val="2"/>
      <scheme val="minor"/>
    </font>
    <font>
      <sz val="10"/>
      <color theme="1"/>
      <name val="Arial"/>
      <family val="2"/>
    </font>
    <font>
      <b/>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rgb="FF005AA1"/>
        <bgColor indexed="64"/>
      </patternFill>
    </fill>
    <fill>
      <patternFill patternType="solid">
        <fgColor rgb="FFF2F7FB"/>
        <bgColor indexed="64"/>
      </patternFill>
    </fill>
    <fill>
      <patternFill patternType="solid">
        <fgColor rgb="FFFFFF00"/>
        <bgColor indexed="64"/>
      </patternFill>
    </fill>
  </fills>
  <borders count="26">
    <border>
      <left/>
      <right/>
      <top/>
      <bottom/>
      <diagonal/>
    </border>
    <border>
      <left style="medium">
        <color rgb="FFDDDDDD"/>
      </left>
      <right style="thin">
        <color rgb="FF000000"/>
      </right>
      <top/>
      <bottom style="medium">
        <color rgb="FFDDDDDD"/>
      </bottom>
      <diagonal/>
    </border>
    <border>
      <left style="medium">
        <color rgb="FFDDDDDD"/>
      </left>
      <right style="thin">
        <color rgb="FF000000"/>
      </right>
      <top/>
      <bottom/>
      <diagonal/>
    </border>
    <border>
      <left style="medium">
        <color rgb="FFDDDDDD"/>
      </left>
      <right style="thin">
        <color rgb="FF000000"/>
      </right>
      <top style="medium">
        <color rgb="FFDDDDDD"/>
      </top>
      <bottom style="thin">
        <color rgb="FF000000"/>
      </bottom>
      <diagonal/>
    </border>
    <border>
      <left/>
      <right style="thin">
        <color rgb="FF000000"/>
      </right>
      <top style="medium">
        <color rgb="FFDDDDDD"/>
      </top>
      <bottom/>
      <diagonal/>
    </border>
    <border>
      <left style="medium">
        <color rgb="FFDDDDDD"/>
      </left>
      <right style="thin">
        <color rgb="FF000000"/>
      </right>
      <top style="medium">
        <color rgb="FFDDDDDD"/>
      </top>
      <bottom/>
      <diagonal/>
    </border>
    <border>
      <left style="medium">
        <color rgb="FFDDDDDD"/>
      </left>
      <right style="medium">
        <color rgb="FFDDDDDD"/>
      </right>
      <top style="medium">
        <color rgb="FFDDDDDD"/>
      </top>
      <bottom/>
      <diagonal/>
    </border>
    <border>
      <left/>
      <right style="thin">
        <color rgb="FF000000"/>
      </right>
      <top/>
      <bottom style="medium">
        <color rgb="FFDDDDDD"/>
      </bottom>
      <diagonal/>
    </border>
    <border>
      <left style="medium">
        <color rgb="FFDDDDDD"/>
      </left>
      <right style="medium">
        <color rgb="FFDDDDDD"/>
      </right>
      <top/>
      <bottom style="medium">
        <color rgb="FFDDDDDD"/>
      </bottom>
      <diagonal/>
    </border>
    <border>
      <left/>
      <right style="thin">
        <color rgb="FF000000"/>
      </right>
      <top style="medium">
        <color rgb="FFDDDDDD"/>
      </top>
      <bottom style="thin">
        <color rgb="FF000000"/>
      </bottom>
      <diagonal/>
    </border>
    <border>
      <left style="medium">
        <color rgb="FFDDDDDD"/>
      </left>
      <right style="medium">
        <color rgb="FFDDDDDD"/>
      </right>
      <top style="medium">
        <color rgb="FFDDDDDD"/>
      </top>
      <bottom style="thin">
        <color rgb="FF000000"/>
      </bottom>
      <diagonal/>
    </border>
    <border>
      <left/>
      <right style="thin">
        <color rgb="FF000000"/>
      </right>
      <top style="medium">
        <color rgb="FFDDDDDD"/>
      </top>
      <bottom style="medium">
        <color rgb="FFDDDDDD"/>
      </bottom>
      <diagonal/>
    </border>
    <border>
      <left style="medium">
        <color rgb="FFDDDDDD"/>
      </left>
      <right style="thin">
        <color rgb="FF000000"/>
      </right>
      <top style="medium">
        <color rgb="FFDDDDDD"/>
      </top>
      <bottom style="medium">
        <color rgb="FFDDDDDD"/>
      </bottom>
      <diagonal/>
    </border>
    <border>
      <left style="medium">
        <color rgb="FFDDDDDD"/>
      </left>
      <right style="medium">
        <color rgb="FFDDDDDD"/>
      </right>
      <top style="medium">
        <color rgb="FFDDDDDD"/>
      </top>
      <bottom style="medium">
        <color rgb="FFDDDDDD"/>
      </bottom>
      <diagonal/>
    </border>
    <border>
      <left/>
      <right style="medium">
        <color rgb="FFDDDDDD"/>
      </right>
      <top style="medium">
        <color rgb="FFDDDDDD"/>
      </top>
      <bottom/>
      <diagonal/>
    </border>
    <border>
      <left/>
      <right style="medium">
        <color rgb="FFDDDDDD"/>
      </right>
      <top/>
      <bottom style="medium">
        <color rgb="FFDDDDDD"/>
      </bottom>
      <diagonal/>
    </border>
    <border>
      <left style="medium">
        <color rgb="FFDDDDDD"/>
      </left>
      <right style="medium">
        <color rgb="FFDDDDDD"/>
      </right>
      <top/>
      <bottom/>
      <diagonal/>
    </border>
    <border>
      <left/>
      <right style="medium">
        <color rgb="FFDDDDDD"/>
      </right>
      <top/>
      <bottom/>
      <diagonal/>
    </border>
    <border>
      <left style="medium">
        <color rgb="FFDDDDDD"/>
      </left>
      <right/>
      <top style="medium">
        <color rgb="FFDDDDDD"/>
      </top>
      <bottom/>
      <diagonal/>
    </border>
    <border>
      <left style="medium">
        <color rgb="FFDDDDDD"/>
      </left>
      <right/>
      <top/>
      <bottom style="medium">
        <color rgb="FFDDDDDD"/>
      </bottom>
      <diagonal/>
    </border>
    <border>
      <left/>
      <right/>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top style="medium">
        <color rgb="FFDDDDDD"/>
      </top>
      <bottom/>
      <diagonal/>
    </border>
    <border>
      <left style="medium">
        <color rgb="FFDDDDDD"/>
      </left>
      <right style="medium">
        <color rgb="FFDDDDDD"/>
      </right>
      <top/>
      <bottom style="thin">
        <color rgb="FF000000"/>
      </bottom>
      <diagonal/>
    </border>
  </borders>
  <cellStyleXfs count="4">
    <xf numFmtId="0" fontId="0" fillId="0" borderId="0"/>
    <xf numFmtId="0" fontId="3"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87">
    <xf numFmtId="0" fontId="0" fillId="0" borderId="0" xfId="0"/>
    <xf numFmtId="0" fontId="1" fillId="4" borderId="9"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0" fillId="0" borderId="0" xfId="0" applyAlignment="1"/>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6" fillId="4" borderId="10" xfId="0" applyFont="1" applyFill="1" applyBorder="1" applyAlignment="1">
      <alignment vertical="top" wrapText="1"/>
    </xf>
    <xf numFmtId="0" fontId="1" fillId="0" borderId="0" xfId="0" applyFont="1" applyAlignment="1">
      <alignment vertical="center" wrapText="1"/>
    </xf>
    <xf numFmtId="0" fontId="6" fillId="2" borderId="3" xfId="0" applyFont="1" applyFill="1" applyBorder="1" applyAlignment="1">
      <alignment vertical="center" wrapText="1"/>
    </xf>
    <xf numFmtId="0" fontId="6" fillId="2" borderId="13" xfId="0" applyFont="1" applyFill="1" applyBorder="1" applyAlignment="1">
      <alignment vertical="center" wrapText="1"/>
    </xf>
    <xf numFmtId="0" fontId="4" fillId="0" borderId="0" xfId="0" applyFont="1" applyAlignment="1">
      <alignment vertical="center"/>
    </xf>
    <xf numFmtId="0" fontId="0" fillId="0" borderId="0" xfId="0" applyAlignment="1">
      <alignment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6" fillId="4" borderId="9" xfId="0" applyFont="1" applyFill="1" applyBorder="1" applyAlignment="1">
      <alignment vertical="top"/>
    </xf>
    <xf numFmtId="0" fontId="6" fillId="4" borderId="3" xfId="0" applyFont="1" applyFill="1" applyBorder="1" applyAlignment="1">
      <alignment vertical="top"/>
    </xf>
    <xf numFmtId="0" fontId="6" fillId="4" borderId="10" xfId="0" applyFont="1" applyFill="1" applyBorder="1" applyAlignment="1">
      <alignment vertical="top"/>
    </xf>
    <xf numFmtId="0" fontId="6" fillId="0" borderId="5" xfId="0" applyFont="1" applyBorder="1" applyAlignment="1">
      <alignment vertical="center"/>
    </xf>
    <xf numFmtId="0" fontId="6" fillId="0" borderId="6" xfId="0" applyFont="1" applyBorder="1" applyAlignment="1">
      <alignment vertical="center"/>
    </xf>
    <xf numFmtId="0" fontId="6" fillId="0" borderId="2" xfId="0" applyFont="1" applyBorder="1" applyAlignment="1">
      <alignment vertical="center"/>
    </xf>
    <xf numFmtId="0" fontId="6" fillId="0" borderId="16" xfId="0" applyFont="1" applyBorder="1" applyAlignment="1">
      <alignment vertical="center"/>
    </xf>
    <xf numFmtId="0" fontId="6" fillId="0" borderId="1" xfId="0" applyFont="1" applyBorder="1" applyAlignment="1">
      <alignment vertical="center"/>
    </xf>
    <xf numFmtId="0" fontId="6" fillId="0" borderId="8" xfId="0" applyFont="1" applyBorder="1" applyAlignment="1">
      <alignment vertical="center"/>
    </xf>
    <xf numFmtId="0" fontId="0" fillId="0" borderId="0" xfId="0" applyAlignment="1">
      <alignment vertical="center"/>
    </xf>
    <xf numFmtId="0" fontId="1" fillId="0" borderId="0" xfId="0" applyFont="1" applyAlignment="1">
      <alignment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11" xfId="0" applyFont="1" applyFill="1" applyBorder="1" applyAlignment="1">
      <alignment vertical="top"/>
    </xf>
    <xf numFmtId="0" fontId="6" fillId="2" borderId="12" xfId="0" applyFont="1" applyFill="1" applyBorder="1" applyAlignment="1">
      <alignment vertical="center"/>
    </xf>
    <xf numFmtId="0" fontId="6" fillId="2" borderId="13" xfId="0" applyFont="1" applyFill="1" applyBorder="1" applyAlignment="1">
      <alignment vertical="center"/>
    </xf>
    <xf numFmtId="0" fontId="3" fillId="0" borderId="0" xfId="1" applyAlignment="1">
      <alignment vertical="center"/>
    </xf>
    <xf numFmtId="0" fontId="6" fillId="2" borderId="10" xfId="0" applyFont="1" applyFill="1" applyBorder="1" applyAlignment="1">
      <alignment vertical="top" wrapText="1"/>
    </xf>
    <xf numFmtId="0" fontId="7" fillId="4" borderId="6"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8" fillId="0" borderId="0" xfId="0" applyFont="1" applyAlignment="1">
      <alignment vertical="center"/>
    </xf>
    <xf numFmtId="0" fontId="0" fillId="0" borderId="0" xfId="0" applyAlignment="1">
      <alignment horizontal="left" vertical="center" indent="1"/>
    </xf>
    <xf numFmtId="0" fontId="9" fillId="0" borderId="0" xfId="0" applyFont="1"/>
    <xf numFmtId="0" fontId="3" fillId="0" borderId="0" xfId="1" applyAlignment="1">
      <alignment horizontal="left" vertical="center" wrapText="1" indent="1"/>
    </xf>
    <xf numFmtId="0" fontId="0" fillId="0" borderId="0" xfId="0" applyFill="1"/>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 fillId="4" borderId="11" xfId="0" applyFont="1" applyFill="1" applyBorder="1" applyAlignment="1">
      <alignment horizontal="center" vertical="top" wrapText="1"/>
    </xf>
    <xf numFmtId="0" fontId="6" fillId="4" borderId="13" xfId="0" applyFont="1" applyFill="1" applyBorder="1" applyAlignment="1">
      <alignment horizontal="center" vertical="top" wrapText="1"/>
    </xf>
    <xf numFmtId="0" fontId="10" fillId="0" borderId="0" xfId="0" applyFont="1" applyAlignment="1">
      <alignment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6" fillId="0" borderId="14" xfId="0" applyFont="1" applyBorder="1" applyAlignment="1">
      <alignment vertical="top"/>
    </xf>
    <xf numFmtId="0" fontId="6" fillId="0" borderId="17" xfId="0" applyFont="1" applyBorder="1" applyAlignment="1">
      <alignment vertical="top"/>
    </xf>
    <xf numFmtId="0" fontId="6" fillId="0" borderId="15" xfId="0" applyFont="1" applyBorder="1" applyAlignment="1">
      <alignment vertical="top"/>
    </xf>
    <xf numFmtId="0" fontId="6" fillId="4" borderId="14" xfId="0" applyFont="1" applyFill="1" applyBorder="1" applyAlignment="1">
      <alignment vertical="top"/>
    </xf>
    <xf numFmtId="0" fontId="6" fillId="4" borderId="17" xfId="0" applyFont="1" applyFill="1" applyBorder="1" applyAlignment="1">
      <alignment vertical="top"/>
    </xf>
    <xf numFmtId="0" fontId="6" fillId="4" borderId="15" xfId="0" applyFont="1" applyFill="1" applyBorder="1" applyAlignment="1">
      <alignment vertical="top"/>
    </xf>
    <xf numFmtId="0" fontId="7" fillId="4" borderId="18" xfId="0" applyFont="1" applyFill="1" applyBorder="1" applyAlignment="1">
      <alignment horizontal="center" vertical="center"/>
    </xf>
    <xf numFmtId="0" fontId="7" fillId="4" borderId="14"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5"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6" fillId="4" borderId="23" xfId="0" applyFont="1" applyFill="1" applyBorder="1" applyAlignment="1">
      <alignment vertical="center" wrapText="1"/>
    </xf>
    <xf numFmtId="0" fontId="6" fillId="4" borderId="22" xfId="0" applyFont="1" applyFill="1" applyBorder="1" applyAlignment="1">
      <alignment vertical="center" wrapText="1"/>
    </xf>
    <xf numFmtId="0" fontId="3" fillId="4" borderId="23" xfId="1" applyFill="1" applyBorder="1" applyAlignment="1">
      <alignment vertical="top"/>
    </xf>
    <xf numFmtId="0" fontId="3" fillId="4" borderId="22" xfId="1" applyFill="1" applyBorder="1" applyAlignment="1">
      <alignment vertical="top"/>
    </xf>
    <xf numFmtId="0" fontId="6" fillId="2" borderId="14" xfId="0" applyFont="1" applyFill="1" applyBorder="1" applyAlignment="1">
      <alignment vertical="top"/>
    </xf>
    <xf numFmtId="0" fontId="6" fillId="2" borderId="15" xfId="0" applyFont="1" applyFill="1" applyBorder="1" applyAlignment="1">
      <alignment vertical="top"/>
    </xf>
    <xf numFmtId="0" fontId="3" fillId="2" borderId="23" xfId="1" applyFill="1" applyBorder="1" applyAlignment="1">
      <alignment vertical="top"/>
    </xf>
    <xf numFmtId="0" fontId="3" fillId="2" borderId="22" xfId="1" applyFill="1" applyBorder="1" applyAlignment="1">
      <alignment vertical="top"/>
    </xf>
    <xf numFmtId="0" fontId="13" fillId="0" borderId="0" xfId="0" applyFont="1" applyAlignment="1">
      <alignment horizontal="left" vertical="top"/>
    </xf>
    <xf numFmtId="0" fontId="14" fillId="0" borderId="0" xfId="0" applyFont="1" applyAlignment="1">
      <alignment horizontal="left" vertical="top"/>
    </xf>
    <xf numFmtId="167" fontId="0" fillId="0" borderId="0" xfId="2" applyNumberFormat="1" applyFont="1"/>
    <xf numFmtId="44" fontId="0" fillId="0" borderId="0" xfId="3" applyFont="1"/>
    <xf numFmtId="6" fontId="13" fillId="5" borderId="0" xfId="0" applyNumberFormat="1" applyFont="1" applyFill="1" applyAlignment="1">
      <alignment horizontal="left" vertical="top"/>
    </xf>
    <xf numFmtId="0" fontId="0" fillId="5" borderId="0" xfId="0" applyFill="1"/>
  </cellXfs>
  <cellStyles count="4">
    <cellStyle name="Lien hypertexte" xfId="1" builtinId="8"/>
    <cellStyle name="Milliers" xfId="2" builtinId="3"/>
    <cellStyle name="Monétaire"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urssaf.fr/portail/home/employeur/calculer-les-cotisations/les-elements-a-prendre-en-compte/les-avantages-en-nature/lavantage-en-nature-vehicul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urssaf.fr/portail/home/employeur/calculer-les-cotisations/les-elements-a-prendre-en-compte/les-avantages-en-nature/lavantage-en-nature-vehicule.html" TargetMode="External"/><Relationship Id="rId2" Type="http://schemas.openxmlformats.org/officeDocument/2006/relationships/hyperlink" Target="https://www.urssaf.fr/portail/home/taux-et-baremes/avantages-en-nature/vehicule-dont-lemployeur-est-pro.html" TargetMode="External"/><Relationship Id="rId1" Type="http://schemas.openxmlformats.org/officeDocument/2006/relationships/hyperlink" Target="https://www.urssaf.fr/portail/home/taux-et-baremes/avantages-en-nature/vehicule-dont-lemployeur-est-pro.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urssaf.fr/portail/home/employeur/calculer-les-cotisations/les-elements-a-prendre-en-compte/les-avantages-en-nature/lavantage-en-nature-nourriture.html" TargetMode="External"/><Relationship Id="rId1" Type="http://schemas.openxmlformats.org/officeDocument/2006/relationships/hyperlink" Target="https://www.urssaf.fr/portail/home/taux-et-baremes/avantages-en-nature/nourritur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37371-259C-4B34-B5D1-A45A093BDA3E}">
  <dimension ref="A3:C16"/>
  <sheetViews>
    <sheetView workbookViewId="0">
      <selection activeCell="H16" sqref="H16"/>
    </sheetView>
  </sheetViews>
  <sheetFormatPr baseColWidth="10" defaultRowHeight="15" x14ac:dyDescent="0.25"/>
  <cols>
    <col min="1" max="1" width="28.5703125" style="10" bestFit="1" customWidth="1"/>
    <col min="2" max="2" width="11.85546875" style="10" bestFit="1" customWidth="1"/>
    <col min="3" max="3" width="18.5703125" style="10" bestFit="1" customWidth="1"/>
  </cols>
  <sheetData>
    <row r="3" spans="1:3" ht="21.75" x14ac:dyDescent="0.3">
      <c r="A3" s="45" t="s">
        <v>61</v>
      </c>
    </row>
    <row r="4" spans="1:3" x14ac:dyDescent="0.25">
      <c r="A4" s="46"/>
    </row>
    <row r="5" spans="1:3" x14ac:dyDescent="0.25">
      <c r="A5" s="47" t="s">
        <v>63</v>
      </c>
    </row>
    <row r="6" spans="1:3" ht="15.75" thickBot="1" x14ac:dyDescent="0.3"/>
    <row r="7" spans="1:3" x14ac:dyDescent="0.25">
      <c r="A7" s="53" t="s">
        <v>0</v>
      </c>
      <c r="B7" s="55" t="s">
        <v>1</v>
      </c>
      <c r="C7" s="11" t="s">
        <v>2</v>
      </c>
    </row>
    <row r="8" spans="1:3" ht="15.75" thickBot="1" x14ac:dyDescent="0.3">
      <c r="A8" s="54"/>
      <c r="B8" s="56"/>
      <c r="C8" s="12" t="s">
        <v>3</v>
      </c>
    </row>
    <row r="9" spans="1:3" ht="15.75" thickBot="1" x14ac:dyDescent="0.3">
      <c r="A9" s="1" t="s">
        <v>4</v>
      </c>
      <c r="B9" s="2" t="s">
        <v>5</v>
      </c>
      <c r="C9" s="3" t="s">
        <v>6</v>
      </c>
    </row>
    <row r="10" spans="1:3" ht="15.75" thickBot="1" x14ac:dyDescent="0.3">
      <c r="A10" s="4" t="s">
        <v>7</v>
      </c>
      <c r="B10" s="5" t="s">
        <v>8</v>
      </c>
      <c r="C10" s="6" t="s">
        <v>9</v>
      </c>
    </row>
    <row r="11" spans="1:3" ht="15.75" thickBot="1" x14ac:dyDescent="0.3">
      <c r="A11" s="1" t="s">
        <v>10</v>
      </c>
      <c r="B11" s="2" t="s">
        <v>11</v>
      </c>
      <c r="C11" s="3" t="s">
        <v>5</v>
      </c>
    </row>
    <row r="12" spans="1:3" ht="15.75" thickBot="1" x14ac:dyDescent="0.3">
      <c r="A12" s="4" t="s">
        <v>12</v>
      </c>
      <c r="B12" s="5" t="s">
        <v>13</v>
      </c>
      <c r="C12" s="6" t="s">
        <v>14</v>
      </c>
    </row>
    <row r="13" spans="1:3" ht="15.75" thickBot="1" x14ac:dyDescent="0.3">
      <c r="A13" s="1" t="s">
        <v>15</v>
      </c>
      <c r="B13" s="2" t="s">
        <v>16</v>
      </c>
      <c r="C13" s="3" t="s">
        <v>17</v>
      </c>
    </row>
    <row r="14" spans="1:3" ht="15.75" thickBot="1" x14ac:dyDescent="0.3">
      <c r="A14" s="4" t="s">
        <v>18</v>
      </c>
      <c r="B14" s="5" t="s">
        <v>19</v>
      </c>
      <c r="C14" s="6" t="s">
        <v>20</v>
      </c>
    </row>
    <row r="15" spans="1:3" ht="15.75" thickBot="1" x14ac:dyDescent="0.3">
      <c r="A15" s="1" t="s">
        <v>21</v>
      </c>
      <c r="B15" s="2" t="s">
        <v>22</v>
      </c>
      <c r="C15" s="3" t="s">
        <v>23</v>
      </c>
    </row>
    <row r="16" spans="1:3" ht="15.75" thickBot="1" x14ac:dyDescent="0.3">
      <c r="A16" s="7" t="s">
        <v>24</v>
      </c>
      <c r="B16" s="8" t="s">
        <v>25</v>
      </c>
      <c r="C16" s="9" t="s">
        <v>26</v>
      </c>
    </row>
  </sheetData>
  <mergeCells count="2">
    <mergeCell ref="A7:A8"/>
    <mergeCell ref="B7: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E526E-5CB8-4774-9331-119E0302B13D}">
  <dimension ref="A4:C20"/>
  <sheetViews>
    <sheetView workbookViewId="0">
      <selection activeCell="B28" sqref="B28"/>
    </sheetView>
  </sheetViews>
  <sheetFormatPr baseColWidth="10" defaultRowHeight="15" x14ac:dyDescent="0.25"/>
  <cols>
    <col min="1" max="1" width="63.42578125" style="10" bestFit="1" customWidth="1"/>
    <col min="2" max="3" width="81.7109375" style="10" bestFit="1" customWidth="1"/>
  </cols>
  <sheetData>
    <row r="4" spans="1:3" ht="24" thickBot="1" x14ac:dyDescent="0.3">
      <c r="A4" s="17" t="s">
        <v>27</v>
      </c>
    </row>
    <row r="5" spans="1:3" x14ac:dyDescent="0.25">
      <c r="A5" s="57" t="s">
        <v>28</v>
      </c>
      <c r="B5" s="19" t="s">
        <v>29</v>
      </c>
      <c r="C5" s="20" t="s">
        <v>29</v>
      </c>
    </row>
    <row r="6" spans="1:3" ht="15.75" thickBot="1" x14ac:dyDescent="0.3">
      <c r="A6" s="58"/>
      <c r="B6" s="21" t="s">
        <v>30</v>
      </c>
      <c r="C6" s="22" t="s">
        <v>31</v>
      </c>
    </row>
    <row r="7" spans="1:3" ht="15.75" thickBot="1" x14ac:dyDescent="0.3">
      <c r="A7" s="23" t="s">
        <v>32</v>
      </c>
      <c r="B7" s="24" t="s">
        <v>33</v>
      </c>
      <c r="C7" s="25" t="s">
        <v>34</v>
      </c>
    </row>
    <row r="8" spans="1:3" x14ac:dyDescent="0.25">
      <c r="A8" s="59" t="s">
        <v>35</v>
      </c>
      <c r="B8" s="26" t="s">
        <v>36</v>
      </c>
      <c r="C8" s="27" t="s">
        <v>39</v>
      </c>
    </row>
    <row r="9" spans="1:3" x14ac:dyDescent="0.25">
      <c r="A9" s="60"/>
      <c r="B9" s="28" t="s">
        <v>37</v>
      </c>
      <c r="C9" s="29" t="s">
        <v>37</v>
      </c>
    </row>
    <row r="10" spans="1:3" ht="15.75" thickBot="1" x14ac:dyDescent="0.3">
      <c r="A10" s="61"/>
      <c r="B10" s="30" t="s">
        <v>38</v>
      </c>
      <c r="C10" s="31" t="s">
        <v>33</v>
      </c>
    </row>
    <row r="11" spans="1:3" x14ac:dyDescent="0.25">
      <c r="A11" s="32"/>
    </row>
    <row r="12" spans="1:3" ht="15.75" thickBot="1" x14ac:dyDescent="0.3">
      <c r="A12" s="33"/>
    </row>
    <row r="13" spans="1:3" x14ac:dyDescent="0.25">
      <c r="A13" s="34" t="s">
        <v>40</v>
      </c>
      <c r="B13" s="19" t="s">
        <v>29</v>
      </c>
      <c r="C13" s="20" t="s">
        <v>29</v>
      </c>
    </row>
    <row r="14" spans="1:3" ht="15.75" thickBot="1" x14ac:dyDescent="0.3">
      <c r="A14" s="35" t="s">
        <v>41</v>
      </c>
      <c r="B14" s="21" t="s">
        <v>30</v>
      </c>
      <c r="C14" s="22" t="s">
        <v>31</v>
      </c>
    </row>
    <row r="15" spans="1:3" ht="15.75" thickBot="1" x14ac:dyDescent="0.3">
      <c r="A15" s="62" t="s">
        <v>32</v>
      </c>
      <c r="B15" s="24" t="s">
        <v>42</v>
      </c>
      <c r="C15" s="25" t="s">
        <v>43</v>
      </c>
    </row>
    <row r="16" spans="1:3" ht="41.45" customHeight="1" x14ac:dyDescent="0.25">
      <c r="A16" s="63"/>
      <c r="B16" s="65" t="s">
        <v>44</v>
      </c>
      <c r="C16" s="66"/>
    </row>
    <row r="17" spans="1:3" ht="69" customHeight="1" thickBot="1" x14ac:dyDescent="0.3">
      <c r="A17" s="64"/>
      <c r="B17" s="67" t="s">
        <v>45</v>
      </c>
      <c r="C17" s="68"/>
    </row>
    <row r="18" spans="1:3" ht="15.75" thickBot="1" x14ac:dyDescent="0.3">
      <c r="A18" s="36" t="s">
        <v>35</v>
      </c>
      <c r="B18" s="37" t="s">
        <v>46</v>
      </c>
      <c r="C18" s="38" t="s">
        <v>46</v>
      </c>
    </row>
    <row r="19" spans="1:3" x14ac:dyDescent="0.25">
      <c r="A19" s="33" t="s">
        <v>47</v>
      </c>
    </row>
    <row r="20" spans="1:3" x14ac:dyDescent="0.25">
      <c r="A20" s="39" t="s">
        <v>48</v>
      </c>
    </row>
  </sheetData>
  <mergeCells count="5">
    <mergeCell ref="A5:A6"/>
    <mergeCell ref="A8:A10"/>
    <mergeCell ref="A15:A17"/>
    <mergeCell ref="B16:C16"/>
    <mergeCell ref="B17:C17"/>
  </mergeCells>
  <hyperlinks>
    <hyperlink ref="A20" r:id="rId1" tooltip="L’avantage en nature véhicule" display="https://www.urssaf.fr/portail/home/employeur/calculer-les-cotisations/les-elements-a-prendre-en-compte/les-avantages-en-nature/lavantage-en-nature-vehicule.html" xr:uid="{F91C83B7-6E38-4C07-BAF3-BEFC407160F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42F20-687B-493D-B51C-16A346238831}">
  <dimension ref="A2:C17"/>
  <sheetViews>
    <sheetView workbookViewId="0">
      <selection activeCell="E7" sqref="E7"/>
    </sheetView>
  </sheetViews>
  <sheetFormatPr baseColWidth="10" defaultRowHeight="15" x14ac:dyDescent="0.25"/>
  <cols>
    <col min="1" max="1" width="48.42578125" bestFit="1" customWidth="1"/>
    <col min="2" max="2" width="46.42578125" style="18" customWidth="1"/>
    <col min="3" max="3" width="46.28515625" style="18" customWidth="1"/>
  </cols>
  <sheetData>
    <row r="2" spans="1:3" ht="23.25" x14ac:dyDescent="0.25">
      <c r="A2" s="43" t="s">
        <v>55</v>
      </c>
    </row>
    <row r="3" spans="1:3" ht="15.75" thickBot="1" x14ac:dyDescent="0.3"/>
    <row r="4" spans="1:3" ht="15.75" thickBot="1" x14ac:dyDescent="0.3">
      <c r="A4" s="71" t="s">
        <v>28</v>
      </c>
      <c r="B4" s="71"/>
      <c r="C4" s="72"/>
    </row>
    <row r="5" spans="1:3" ht="67.900000000000006" customHeight="1" thickBot="1" x14ac:dyDescent="0.3">
      <c r="A5" s="62" t="s">
        <v>32</v>
      </c>
      <c r="B5" s="73" t="s">
        <v>49</v>
      </c>
      <c r="C5" s="74"/>
    </row>
    <row r="6" spans="1:3" ht="187.15" customHeight="1" thickBot="1" x14ac:dyDescent="0.3">
      <c r="A6" s="64"/>
      <c r="B6" s="75" t="s">
        <v>50</v>
      </c>
      <c r="C6" s="76"/>
    </row>
    <row r="7" spans="1:3" ht="85.15" customHeight="1" thickBot="1" x14ac:dyDescent="0.3">
      <c r="A7" s="77" t="s">
        <v>35</v>
      </c>
      <c r="B7" s="15" t="s">
        <v>51</v>
      </c>
      <c r="C7" s="40" t="s">
        <v>52</v>
      </c>
    </row>
    <row r="8" spans="1:3" ht="187.15" customHeight="1" thickBot="1" x14ac:dyDescent="0.3">
      <c r="A8" s="78"/>
      <c r="B8" s="79" t="s">
        <v>53</v>
      </c>
      <c r="C8" s="80"/>
    </row>
    <row r="9" spans="1:3" x14ac:dyDescent="0.25">
      <c r="A9" s="33"/>
    </row>
    <row r="10" spans="1:3" ht="15.75" thickBot="1" x14ac:dyDescent="0.3">
      <c r="A10" s="33"/>
    </row>
    <row r="11" spans="1:3" x14ac:dyDescent="0.25">
      <c r="A11" s="69" t="s">
        <v>40</v>
      </c>
      <c r="B11" s="57"/>
    </row>
    <row r="12" spans="1:3" ht="15.75" thickBot="1" x14ac:dyDescent="0.3">
      <c r="A12" s="70" t="s">
        <v>41</v>
      </c>
      <c r="B12" s="58"/>
    </row>
    <row r="13" spans="1:3" ht="29.25" thickBot="1" x14ac:dyDescent="0.3">
      <c r="A13" s="62" t="s">
        <v>32</v>
      </c>
      <c r="B13" s="13" t="s">
        <v>54</v>
      </c>
    </row>
    <row r="14" spans="1:3" x14ac:dyDescent="0.25">
      <c r="A14" s="63"/>
      <c r="B14" s="41" t="s">
        <v>44</v>
      </c>
    </row>
    <row r="15" spans="1:3" ht="43.5" thickBot="1" x14ac:dyDescent="0.3">
      <c r="A15" s="64"/>
      <c r="B15" s="42" t="s">
        <v>45</v>
      </c>
    </row>
    <row r="16" spans="1:3" ht="46.9" customHeight="1" thickBot="1" x14ac:dyDescent="0.3">
      <c r="A16" s="36" t="s">
        <v>35</v>
      </c>
      <c r="B16" s="16" t="s">
        <v>46</v>
      </c>
    </row>
    <row r="17" spans="1:1" ht="54.6" customHeight="1" x14ac:dyDescent="0.25">
      <c r="A17" s="39" t="s">
        <v>48</v>
      </c>
    </row>
  </sheetData>
  <mergeCells count="9">
    <mergeCell ref="A11:B11"/>
    <mergeCell ref="A12:B12"/>
    <mergeCell ref="A13:A15"/>
    <mergeCell ref="A4:C4"/>
    <mergeCell ref="A5:A6"/>
    <mergeCell ref="B5:C5"/>
    <mergeCell ref="B6:C6"/>
    <mergeCell ref="A7:A8"/>
    <mergeCell ref="B8:C8"/>
  </mergeCells>
  <hyperlinks>
    <hyperlink ref="B6" r:id="rId1" tooltip="Véhicule dont l’employeur est propriétaire" display="https://www.urssaf.fr/portail/home/taux-et-baremes/avantages-en-nature/vehicule-dont-lemployeur-est-pro.html" xr:uid="{6D8736EB-C909-4A4F-A480-EBB55D09D550}"/>
    <hyperlink ref="B8" r:id="rId2" tooltip="Véhicule dont l’employeur est propriétaire" display="https://www.urssaf.fr/portail/home/taux-et-baremes/avantages-en-nature/vehicule-dont-lemployeur-est-pro.html" xr:uid="{A5C3ABF4-0C18-422A-A4FF-891FF1B06A4C}"/>
    <hyperlink ref="A17" r:id="rId3" tooltip="L’avantage en nature véhicule" display="https://www.urssaf.fr/portail/home/employeur/calculer-les-cotisations/les-elements-a-prendre-en-compte/les-avantages-en-nature/lavantage-en-nature-vehicule.html" xr:uid="{CBC07470-1412-47FE-AC58-70C61DAD657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9839-8129-4B32-8E51-0935F6A1E7B3}">
  <dimension ref="A3:B21"/>
  <sheetViews>
    <sheetView workbookViewId="0">
      <selection activeCell="F24" sqref="F24"/>
    </sheetView>
  </sheetViews>
  <sheetFormatPr baseColWidth="10" defaultRowHeight="15" x14ac:dyDescent="0.25"/>
  <sheetData>
    <row r="3" spans="1:2" ht="23.25" x14ac:dyDescent="0.25">
      <c r="A3" s="43" t="s">
        <v>56</v>
      </c>
    </row>
    <row r="5" spans="1:2" x14ac:dyDescent="0.25">
      <c r="A5" t="s">
        <v>57</v>
      </c>
    </row>
    <row r="7" spans="1:2" ht="23.25" x14ac:dyDescent="0.25">
      <c r="A7" s="43" t="s">
        <v>58</v>
      </c>
    </row>
    <row r="8" spans="1:2" x14ac:dyDescent="0.25">
      <c r="A8" s="44"/>
    </row>
    <row r="9" spans="1:2" x14ac:dyDescent="0.25">
      <c r="A9" s="44" t="s">
        <v>59</v>
      </c>
    </row>
    <row r="10" spans="1:2" x14ac:dyDescent="0.25">
      <c r="A10" s="44" t="s">
        <v>60</v>
      </c>
    </row>
    <row r="13" spans="1:2" ht="23.25" x14ac:dyDescent="0.25">
      <c r="A13" s="17" t="s">
        <v>62</v>
      </c>
    </row>
    <row r="14" spans="1:2" ht="15.75" thickBot="1" x14ac:dyDescent="0.3">
      <c r="A14" s="52" t="s">
        <v>64</v>
      </c>
    </row>
    <row r="15" spans="1:2" ht="15.75" thickBot="1" x14ac:dyDescent="0.3">
      <c r="A15" s="48" t="s">
        <v>65</v>
      </c>
      <c r="B15" s="49" t="s">
        <v>66</v>
      </c>
    </row>
    <row r="16" spans="1:2" ht="15.75" thickBot="1" x14ac:dyDescent="0.3">
      <c r="A16" s="50" t="s">
        <v>67</v>
      </c>
      <c r="B16" s="51" t="s">
        <v>68</v>
      </c>
    </row>
    <row r="17" spans="1:2" x14ac:dyDescent="0.25">
      <c r="A17" s="39" t="s">
        <v>69</v>
      </c>
    </row>
    <row r="18" spans="1:2" ht="15.75" thickBot="1" x14ac:dyDescent="0.3">
      <c r="A18" s="14"/>
    </row>
    <row r="19" spans="1:2" ht="15.75" thickBot="1" x14ac:dyDescent="0.3">
      <c r="A19" s="48" t="s">
        <v>65</v>
      </c>
      <c r="B19" s="49" t="s">
        <v>66</v>
      </c>
    </row>
    <row r="20" spans="1:2" ht="15.75" thickBot="1" x14ac:dyDescent="0.3">
      <c r="A20" s="50" t="s">
        <v>70</v>
      </c>
      <c r="B20" s="51" t="s">
        <v>71</v>
      </c>
    </row>
    <row r="21" spans="1:2" x14ac:dyDescent="0.25">
      <c r="A21" s="39" t="s">
        <v>72</v>
      </c>
    </row>
  </sheetData>
  <hyperlinks>
    <hyperlink ref="A17" r:id="rId1" display="https://www.urssaf.fr/portail/home/taux-et-baremes/avantages-en-nature/nourriture.html" xr:uid="{BDDCD462-126A-4077-8D6C-32EE865F0DA4}"/>
    <hyperlink ref="A21" r:id="rId2" tooltip="L’avantage en nature Nourriture" display="https://www.urssaf.fr/portail/home/employeur/calculer-les-cotisations/les-elements-a-prendre-en-compte/les-avantages-en-nature/lavantage-en-nature-nourriture.html" xr:uid="{F97F4927-C76C-4679-A5F4-55522317E72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2212-6E83-47F3-B314-BA1C5ABFD214}">
  <dimension ref="A1:H30"/>
  <sheetViews>
    <sheetView tabSelected="1" topLeftCell="A3" workbookViewId="0">
      <selection activeCell="E25" sqref="E25"/>
    </sheetView>
  </sheetViews>
  <sheetFormatPr baseColWidth="10" defaultRowHeight="15" x14ac:dyDescent="0.25"/>
  <cols>
    <col min="2" max="2" width="37.28515625" bestFit="1" customWidth="1"/>
    <col min="8" max="8" width="41.85546875" bestFit="1" customWidth="1"/>
  </cols>
  <sheetData>
    <row r="1" spans="2:8" x14ac:dyDescent="0.25">
      <c r="B1" s="81" t="s">
        <v>88</v>
      </c>
    </row>
    <row r="2" spans="2:8" x14ac:dyDescent="0.25">
      <c r="B2" s="81" t="s">
        <v>86</v>
      </c>
    </row>
    <row r="3" spans="2:8" x14ac:dyDescent="0.25">
      <c r="B3" s="81" t="s">
        <v>77</v>
      </c>
      <c r="C3" s="81" t="s">
        <v>75</v>
      </c>
    </row>
    <row r="4" spans="2:8" x14ac:dyDescent="0.25">
      <c r="B4" s="81" t="s">
        <v>78</v>
      </c>
      <c r="C4" s="85">
        <v>20000</v>
      </c>
      <c r="H4" s="86" t="s">
        <v>87</v>
      </c>
    </row>
    <row r="6" spans="2:8" x14ac:dyDescent="0.25">
      <c r="B6" s="81" t="s">
        <v>79</v>
      </c>
      <c r="C6" s="81" t="s">
        <v>76</v>
      </c>
    </row>
    <row r="8" spans="2:8" x14ac:dyDescent="0.25">
      <c r="B8" s="81" t="s">
        <v>80</v>
      </c>
      <c r="C8" s="86">
        <v>4500</v>
      </c>
    </row>
    <row r="10" spans="2:8" x14ac:dyDescent="0.25">
      <c r="B10" s="81" t="s">
        <v>81</v>
      </c>
      <c r="C10" s="86">
        <v>56000</v>
      </c>
    </row>
    <row r="12" spans="2:8" x14ac:dyDescent="0.25">
      <c r="B12" s="81" t="s">
        <v>82</v>
      </c>
      <c r="C12" s="86">
        <v>19000</v>
      </c>
    </row>
    <row r="14" spans="2:8" x14ac:dyDescent="0.25">
      <c r="B14" s="81" t="s">
        <v>85</v>
      </c>
    </row>
    <row r="15" spans="2:8" x14ac:dyDescent="0.25">
      <c r="B15" t="s">
        <v>83</v>
      </c>
      <c r="C15" s="86">
        <v>725</v>
      </c>
    </row>
    <row r="16" spans="2:8" x14ac:dyDescent="0.25">
      <c r="B16" s="81" t="s">
        <v>84</v>
      </c>
      <c r="C16" s="86">
        <v>1450</v>
      </c>
    </row>
    <row r="18" spans="1:5" x14ac:dyDescent="0.25">
      <c r="B18" s="81" t="s">
        <v>73</v>
      </c>
    </row>
    <row r="20" spans="1:5" x14ac:dyDescent="0.25">
      <c r="B20" s="82" t="s">
        <v>92</v>
      </c>
      <c r="E20" s="83">
        <f>+C4*9%+(C8/C10*C12)</f>
        <v>3326.7857142857147</v>
      </c>
    </row>
    <row r="21" spans="1:5" x14ac:dyDescent="0.25">
      <c r="B21" t="s">
        <v>89</v>
      </c>
      <c r="C21" s="84">
        <f>+E20/12</f>
        <v>277.23214285714289</v>
      </c>
    </row>
    <row r="23" spans="1:5" x14ac:dyDescent="0.25">
      <c r="B23" s="82" t="s">
        <v>91</v>
      </c>
      <c r="D23" s="84">
        <f>+C4*12%</f>
        <v>2400</v>
      </c>
    </row>
    <row r="24" spans="1:5" x14ac:dyDescent="0.25">
      <c r="A24" s="81"/>
      <c r="B24" t="s">
        <v>89</v>
      </c>
      <c r="C24" s="84">
        <f>+D23/12</f>
        <v>200</v>
      </c>
    </row>
    <row r="25" spans="1:5" x14ac:dyDescent="0.25">
      <c r="A25" s="81"/>
    </row>
    <row r="26" spans="1:5" x14ac:dyDescent="0.25">
      <c r="B26" s="82" t="s">
        <v>74</v>
      </c>
    </row>
    <row r="27" spans="1:5" x14ac:dyDescent="0.25">
      <c r="A27" s="81"/>
      <c r="B27" t="s">
        <v>90</v>
      </c>
      <c r="C27">
        <f>+((C4*20%)+C15+C16+C8)/C10*C12</f>
        <v>3621.875</v>
      </c>
    </row>
    <row r="28" spans="1:5" x14ac:dyDescent="0.25">
      <c r="A28" s="81"/>
      <c r="B28" t="s">
        <v>89</v>
      </c>
      <c r="C28" s="84">
        <f>+C27/12</f>
        <v>301.82291666666669</v>
      </c>
    </row>
    <row r="29" spans="1:5" x14ac:dyDescent="0.25">
      <c r="A29" s="81"/>
    </row>
    <row r="30" spans="1:5" x14ac:dyDescent="0.25">
      <c r="A30" s="8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logement </vt:lpstr>
      <vt:lpstr>vehicule proporietaire</vt:lpstr>
      <vt:lpstr>vehicule location </vt:lpstr>
      <vt:lpstr>nouriture</vt:lpstr>
      <vt:lpstr>calcul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i7</dc:creator>
  <cp:lastModifiedBy>adminexa</cp:lastModifiedBy>
  <dcterms:created xsi:type="dcterms:W3CDTF">2021-01-19T21:12:38Z</dcterms:created>
  <dcterms:modified xsi:type="dcterms:W3CDTF">2021-06-30T13:11:44Z</dcterms:modified>
</cp:coreProperties>
</file>