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rragane\Downloads\"/>
    </mc:Choice>
  </mc:AlternateContent>
  <bookViews>
    <workbookView xWindow="0" yWindow="0" windowWidth="17970" windowHeight="5940"/>
  </bookViews>
  <sheets>
    <sheet name="Table 1" sheetId="1" r:id="rId1"/>
  </sheets>
  <calcPr calcId="124519" calcMode="manual" calcCompleted="0" calcOnSave="0"/>
</workbook>
</file>

<file path=xl/calcChain.xml><?xml version="1.0" encoding="utf-8"?>
<calcChain xmlns="http://schemas.openxmlformats.org/spreadsheetml/2006/main">
  <c r="A38" i="1" l="1"/>
  <c r="Q34" i="1"/>
  <c r="Q29" i="1"/>
  <c r="Q32" i="1"/>
  <c r="Q31" i="1"/>
  <c r="Q30" i="1"/>
  <c r="K34" i="1"/>
  <c r="K33" i="1"/>
  <c r="K30" i="1"/>
  <c r="K31" i="1"/>
  <c r="G30" i="1"/>
  <c r="M28" i="1"/>
  <c r="M27" i="1"/>
</calcChain>
</file>

<file path=xl/sharedStrings.xml><?xml version="1.0" encoding="utf-8"?>
<sst xmlns="http://schemas.openxmlformats.org/spreadsheetml/2006/main" count="41" uniqueCount="41">
  <si>
    <r>
      <rPr>
        <sz val="8"/>
        <color rgb="FF00007F"/>
        <rFont val="Arial"/>
        <family val="2"/>
      </rPr>
      <t>Entrée :</t>
    </r>
  </si>
  <si>
    <r>
      <rPr>
        <sz val="8"/>
        <color rgb="FF00007F"/>
        <rFont val="Arial"/>
        <family val="2"/>
      </rPr>
      <t>N° s.s. :</t>
    </r>
  </si>
  <si>
    <r>
      <rPr>
        <sz val="8"/>
        <color rgb="FF00007F"/>
        <rFont val="Arial"/>
        <family val="2"/>
      </rPr>
      <t>Sortie :</t>
    </r>
  </si>
  <si>
    <r>
      <rPr>
        <sz val="8"/>
        <color rgb="FF00007F"/>
        <rFont val="Arial"/>
        <family val="2"/>
      </rPr>
      <t>APE :</t>
    </r>
  </si>
  <si>
    <r>
      <rPr>
        <sz val="8"/>
        <color rgb="FF00007F"/>
        <rFont val="Arial"/>
        <family val="2"/>
      </rPr>
      <t>Emploi :</t>
    </r>
  </si>
  <si>
    <r>
      <rPr>
        <sz val="8"/>
        <color rgb="FF00007F"/>
        <rFont val="Arial"/>
        <family val="2"/>
      </rPr>
      <t>Qualif. : Niveau :</t>
    </r>
  </si>
  <si>
    <r>
      <rPr>
        <sz val="7"/>
        <color rgb="FF00007F"/>
        <rFont val="Arial"/>
        <family val="2"/>
      </rPr>
      <t>ORG. S.S. :</t>
    </r>
  </si>
  <si>
    <r>
      <rPr>
        <sz val="8"/>
        <color rgb="FF00007F"/>
        <rFont val="Arial"/>
        <family val="2"/>
      </rPr>
      <t>Coeff. :</t>
    </r>
  </si>
  <si>
    <r>
      <rPr>
        <sz val="8"/>
        <color rgb="FF00007F"/>
        <rFont val="Arial"/>
        <family val="2"/>
      </rPr>
      <t>Indice :</t>
    </r>
  </si>
  <si>
    <r>
      <rPr>
        <b/>
        <sz val="8"/>
        <rFont val="Arial"/>
        <family val="2"/>
      </rPr>
      <t>TOTAL BRUT</t>
    </r>
  </si>
  <si>
    <r>
      <rPr>
        <sz val="7"/>
        <rFont val="Arial"/>
        <family val="2"/>
      </rPr>
      <t>8534 Forfait mutuelle coiffure</t>
    </r>
  </si>
  <si>
    <r>
      <rPr>
        <b/>
        <sz val="8"/>
        <rFont val="Arial"/>
        <family val="2"/>
      </rPr>
      <t>TOTAL CHARGES SALARIALES</t>
    </r>
  </si>
  <si>
    <r>
      <rPr>
        <b/>
        <sz val="8"/>
        <rFont val="Arial"/>
        <family val="2"/>
      </rPr>
      <t>TOTAL RETENUES</t>
    </r>
  </si>
  <si>
    <r>
      <rPr>
        <b/>
        <sz val="8"/>
        <rFont val="Arial"/>
        <family val="2"/>
      </rPr>
      <t>NET A PAYER</t>
    </r>
  </si>
  <si>
    <r>
      <rPr>
        <b/>
        <sz val="6"/>
        <rFont val="Arial"/>
        <family val="2"/>
      </rPr>
      <t>CUMUL CHARGES PATRONALES</t>
    </r>
  </si>
  <si>
    <r>
      <rPr>
        <b/>
        <sz val="7"/>
        <color rgb="FF00007F"/>
        <rFont val="Arial"/>
        <family val="2"/>
      </rPr>
      <t>Mode de Règlement :</t>
    </r>
  </si>
  <si>
    <r>
      <rPr>
        <b/>
        <sz val="7"/>
        <color rgb="FF00007F"/>
        <rFont val="Arial"/>
        <family val="2"/>
      </rPr>
      <t>Payé Le :</t>
    </r>
  </si>
  <si>
    <r>
      <rPr>
        <b/>
        <sz val="7"/>
        <color rgb="FF00007F"/>
        <rFont val="Arial"/>
        <family val="2"/>
      </rPr>
      <t>Conv. Coll.:</t>
    </r>
  </si>
  <si>
    <r>
      <rPr>
        <b/>
        <sz val="8"/>
        <rFont val="Arial"/>
        <family val="2"/>
      </rPr>
      <t>EURO</t>
    </r>
  </si>
  <si>
    <r>
      <rPr>
        <b/>
        <sz val="6"/>
        <rFont val="Arial"/>
        <family val="2"/>
      </rPr>
      <t>PLAFOND S.S.</t>
    </r>
  </si>
  <si>
    <r>
      <rPr>
        <b/>
        <sz val="6"/>
        <rFont val="Arial"/>
        <family val="2"/>
      </rPr>
      <t>CUMUL PLAFOND S.S.</t>
    </r>
  </si>
  <si>
    <r>
      <rPr>
        <sz val="8"/>
        <rFont val="Arial"/>
        <family val="2"/>
      </rPr>
      <t>Apprentie</t>
    </r>
  </si>
  <si>
    <r>
      <rPr>
        <sz val="8"/>
        <color rgb="FF00007F"/>
        <rFont val="Arial"/>
        <family val="2"/>
      </rPr>
      <t xml:space="preserve">Date début d'ancienneté : </t>
    </r>
    <r>
      <rPr>
        <sz val="8"/>
        <rFont val="Arial"/>
        <family val="2"/>
      </rPr>
      <t xml:space="preserve">25/08/2015 </t>
    </r>
    <r>
      <rPr>
        <sz val="8"/>
        <color rgb="FF00007F"/>
        <rFont val="Arial"/>
        <family val="2"/>
      </rPr>
      <t>Heures payées :</t>
    </r>
  </si>
  <si>
    <r>
      <rPr>
        <sz val="7"/>
        <rFont val="Arial"/>
        <family val="2"/>
      </rPr>
      <t>0200 Salaire apprenti</t>
    </r>
  </si>
  <si>
    <r>
      <rPr>
        <sz val="7"/>
        <rFont val="Arial"/>
        <family val="2"/>
      </rPr>
      <t>4410 Acc. du travail Apprenti</t>
    </r>
  </si>
  <si>
    <r>
      <rPr>
        <sz val="7"/>
        <rFont val="Arial"/>
        <family val="2"/>
      </rPr>
      <t>8532 Prévoyance Coiffure Apprenti</t>
    </r>
  </si>
  <si>
    <r>
      <rPr>
        <sz val="7"/>
        <rFont val="Arial"/>
        <family val="2"/>
      </rPr>
      <t>8004 Indemnité transport public</t>
    </r>
  </si>
  <si>
    <t xml:space="preserve">Matricule : </t>
  </si>
  <si>
    <t xml:space="preserve">SIRET : </t>
  </si>
  <si>
    <t xml:space="preserve">RUBRIQUES                </t>
  </si>
  <si>
    <t xml:space="preserve">BASE </t>
  </si>
  <si>
    <t>TAUX</t>
  </si>
  <si>
    <t>A DEDUIRE</t>
  </si>
  <si>
    <t xml:space="preserve">A PAYER </t>
  </si>
  <si>
    <t xml:space="preserve">CHARGES PATRONALES </t>
  </si>
  <si>
    <t xml:space="preserve">TAUX </t>
  </si>
  <si>
    <t>MONTANT</t>
  </si>
  <si>
    <t xml:space="preserve">CUMUL BRUT       </t>
  </si>
  <si>
    <t xml:space="preserve">CUMUL HEURES                    </t>
  </si>
  <si>
    <t>NET IMPOSABLE</t>
  </si>
  <si>
    <t>9256 Contribution au dialogue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</si>
</sst>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dd/mm/yyyy;@"/>
    <numFmt numFmtId="165" formatCode="###0.00;###0.00"/>
    <numFmt numFmtId="174" formatCode="_-* #,##0.000\ _€_-;\-* #,##0.000\ _€_-;_-* &quot;-&quot;??\ _€_-;_-@_-"/>
  </numFmts>
  <fonts count="19" x14ac:knownFonts="1">
    <font>
      <sz val="10"/>
      <color rgb="FF000000"/>
      <name val="Times New Roman"/>
      <charset val="204"/>
    </font>
    <font>
      <sz val="8"/>
      <name val="Arial"/>
    </font>
    <font>
      <sz val="8"/>
      <color rgb="FF000000"/>
      <name val="Arial"/>
      <family val="2"/>
    </font>
    <font>
      <sz val="7"/>
      <name val="Arial"/>
    </font>
    <font>
      <b/>
      <sz val="9"/>
      <name val="Arial"/>
    </font>
    <font>
      <b/>
      <sz val="8"/>
      <name val="Arial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6"/>
      <name val="Arial"/>
    </font>
    <font>
      <b/>
      <sz val="7"/>
      <name val="Arial"/>
    </font>
    <font>
      <b/>
      <sz val="7"/>
      <color rgb="FF000000"/>
      <name val="Arial"/>
      <family val="2"/>
    </font>
    <font>
      <sz val="8"/>
      <color rgb="FF00007F"/>
      <name val="Arial"/>
      <family val="2"/>
    </font>
    <font>
      <sz val="8"/>
      <name val="Arial"/>
      <family val="2"/>
    </font>
    <font>
      <sz val="7"/>
      <color rgb="FF00007F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7"/>
      <color rgb="FF00007F"/>
      <name val="Arial"/>
      <family val="2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65" fontId="7" fillId="0" borderId="13" xfId="0" applyNumberFormat="1" applyFont="1" applyFill="1" applyBorder="1" applyAlignment="1">
      <alignment horizontal="left" vertical="top" wrapText="1"/>
    </xf>
    <xf numFmtId="165" fontId="7" fillId="0" borderId="14" xfId="0" applyNumberFormat="1" applyFont="1" applyFill="1" applyBorder="1" applyAlignment="1">
      <alignment horizontal="left" vertical="top" wrapText="1"/>
    </xf>
    <xf numFmtId="165" fontId="7" fillId="0" borderId="15" xfId="0" applyNumberFormat="1" applyFont="1" applyFill="1" applyBorder="1" applyAlignment="1">
      <alignment horizontal="left" vertical="top" wrapText="1"/>
    </xf>
    <xf numFmtId="165" fontId="2" fillId="0" borderId="13" xfId="0" applyNumberFormat="1" applyFont="1" applyFill="1" applyBorder="1" applyAlignment="1">
      <alignment horizontal="left" vertical="top" wrapText="1"/>
    </xf>
    <xf numFmtId="165" fontId="2" fillId="0" borderId="14" xfId="0" applyNumberFormat="1" applyFont="1" applyFill="1" applyBorder="1" applyAlignment="1">
      <alignment horizontal="left" vertical="top" wrapText="1"/>
    </xf>
    <xf numFmtId="165" fontId="2" fillId="0" borderId="15" xfId="0" applyNumberFormat="1" applyFont="1" applyFill="1" applyBorder="1" applyAlignment="1">
      <alignment horizontal="left" vertical="top" wrapText="1"/>
    </xf>
    <xf numFmtId="165" fontId="2" fillId="0" borderId="13" xfId="0" applyNumberFormat="1" applyFont="1" applyFill="1" applyBorder="1" applyAlignment="1">
      <alignment horizontal="right" vertical="top" wrapText="1"/>
    </xf>
    <xf numFmtId="165" fontId="2" fillId="0" borderId="14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43" fontId="6" fillId="3" borderId="2" xfId="1" applyFont="1" applyFill="1" applyBorder="1" applyAlignment="1">
      <alignment horizontal="left" vertical="top" wrapText="1"/>
    </xf>
    <xf numFmtId="43" fontId="6" fillId="3" borderId="3" xfId="1" applyFont="1" applyFill="1" applyBorder="1" applyAlignment="1">
      <alignment horizontal="left" vertical="top" wrapText="1"/>
    </xf>
    <xf numFmtId="43" fontId="6" fillId="3" borderId="4" xfId="1" applyFont="1" applyFill="1" applyBorder="1" applyAlignment="1">
      <alignment horizontal="left" vertical="top" wrapText="1"/>
    </xf>
    <xf numFmtId="43" fontId="6" fillId="3" borderId="1" xfId="1" applyFont="1" applyFill="1" applyBorder="1" applyAlignment="1">
      <alignment horizontal="left" vertical="top" wrapText="1"/>
    </xf>
    <xf numFmtId="43" fontId="6" fillId="0" borderId="2" xfId="1" applyFont="1" applyFill="1" applyBorder="1" applyAlignment="1">
      <alignment wrapText="1"/>
    </xf>
    <xf numFmtId="43" fontId="6" fillId="0" borderId="4" xfId="1" applyFont="1" applyFill="1" applyBorder="1" applyAlignment="1">
      <alignment wrapText="1"/>
    </xf>
    <xf numFmtId="43" fontId="0" fillId="0" borderId="5" xfId="1" applyFont="1" applyFill="1" applyBorder="1" applyAlignment="1">
      <alignment horizontal="left" vertical="top" wrapText="1"/>
    </xf>
    <xf numFmtId="43" fontId="0" fillId="0" borderId="0" xfId="1" applyFont="1" applyFill="1" applyBorder="1" applyAlignment="1">
      <alignment horizontal="left" vertical="top" wrapText="1"/>
    </xf>
    <xf numFmtId="43" fontId="0" fillId="0" borderId="6" xfId="1" applyFont="1" applyFill="1" applyBorder="1" applyAlignment="1">
      <alignment horizontal="left" vertical="top" wrapText="1"/>
    </xf>
    <xf numFmtId="43" fontId="0" fillId="0" borderId="7" xfId="1" applyFont="1" applyFill="1" applyBorder="1" applyAlignment="1">
      <alignment horizontal="left" vertical="top" wrapText="1"/>
    </xf>
    <xf numFmtId="43" fontId="6" fillId="0" borderId="5" xfId="1" applyFont="1" applyFill="1" applyBorder="1" applyAlignment="1">
      <alignment wrapText="1"/>
    </xf>
    <xf numFmtId="43" fontId="6" fillId="0" borderId="6" xfId="1" applyFont="1" applyFill="1" applyBorder="1" applyAlignment="1">
      <alignment wrapText="1"/>
    </xf>
    <xf numFmtId="43" fontId="6" fillId="0" borderId="5" xfId="1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horizontal="left" vertical="top" wrapText="1"/>
    </xf>
    <xf numFmtId="43" fontId="6" fillId="0" borderId="6" xfId="1" applyFont="1" applyFill="1" applyBorder="1" applyAlignment="1">
      <alignment horizontal="left" vertical="top" wrapText="1"/>
    </xf>
    <xf numFmtId="43" fontId="6" fillId="0" borderId="5" xfId="1" applyFont="1" applyFill="1" applyBorder="1" applyAlignment="1">
      <alignment horizontal="center" wrapText="1"/>
    </xf>
    <xf numFmtId="43" fontId="6" fillId="0" borderId="6" xfId="1" applyFont="1" applyFill="1" applyBorder="1" applyAlignment="1">
      <alignment horizontal="center" wrapText="1"/>
    </xf>
    <xf numFmtId="43" fontId="3" fillId="0" borderId="5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horizontal="left" vertical="top" wrapText="1"/>
    </xf>
    <xf numFmtId="43" fontId="3" fillId="0" borderId="6" xfId="1" applyFont="1" applyFill="1" applyBorder="1" applyAlignment="1">
      <alignment horizontal="left" vertical="top" wrapText="1"/>
    </xf>
    <xf numFmtId="43" fontId="7" fillId="0" borderId="5" xfId="1" applyFont="1" applyFill="1" applyBorder="1" applyAlignment="1">
      <alignment horizontal="left" vertical="top" wrapText="1"/>
    </xf>
    <xf numFmtId="43" fontId="7" fillId="0" borderId="6" xfId="1" applyFont="1" applyFill="1" applyBorder="1" applyAlignment="1">
      <alignment horizontal="left" vertical="top" wrapText="1"/>
    </xf>
    <xf numFmtId="43" fontId="0" fillId="0" borderId="6" xfId="1" applyFont="1" applyFill="1" applyBorder="1" applyAlignment="1">
      <alignment horizontal="left" vertical="top" wrapText="1"/>
    </xf>
    <xf numFmtId="43" fontId="6" fillId="0" borderId="8" xfId="1" applyFont="1" applyFill="1" applyBorder="1" applyAlignment="1">
      <alignment horizontal="left" vertical="top" wrapText="1"/>
    </xf>
    <xf numFmtId="43" fontId="6" fillId="0" borderId="6" xfId="1" applyFont="1" applyFill="1" applyBorder="1" applyAlignment="1">
      <alignment horizontal="center" wrapText="1"/>
    </xf>
    <xf numFmtId="43" fontId="6" fillId="0" borderId="0" xfId="1" applyFont="1" applyFill="1" applyBorder="1" applyAlignment="1">
      <alignment wrapText="1"/>
    </xf>
    <xf numFmtId="43" fontId="6" fillId="0" borderId="0" xfId="1" applyFont="1" applyFill="1" applyBorder="1" applyAlignment="1">
      <alignment horizontal="center" wrapText="1"/>
    </xf>
    <xf numFmtId="43" fontId="6" fillId="0" borderId="2" xfId="1" applyFont="1" applyFill="1" applyBorder="1" applyAlignment="1">
      <alignment horizontal="left" vertical="top" wrapText="1"/>
    </xf>
    <xf numFmtId="43" fontId="7" fillId="0" borderId="5" xfId="1" applyFont="1" applyFill="1" applyBorder="1" applyAlignment="1">
      <alignment horizontal="left" vertical="top" wrapText="1"/>
    </xf>
    <xf numFmtId="43" fontId="0" fillId="0" borderId="5" xfId="1" applyFont="1" applyFill="1" applyBorder="1" applyAlignment="1">
      <alignment horizontal="left" vertical="top" wrapText="1"/>
    </xf>
    <xf numFmtId="43" fontId="6" fillId="0" borderId="9" xfId="1" applyFont="1" applyFill="1" applyBorder="1" applyAlignment="1">
      <alignment horizontal="right" vertical="top" wrapText="1"/>
    </xf>
    <xf numFmtId="43" fontId="6" fillId="0" borderId="16" xfId="1" applyFont="1" applyFill="1" applyBorder="1" applyAlignment="1">
      <alignment wrapText="1"/>
    </xf>
    <xf numFmtId="43" fontId="6" fillId="0" borderId="17" xfId="1" applyFont="1" applyFill="1" applyBorder="1" applyAlignment="1">
      <alignment wrapText="1"/>
    </xf>
    <xf numFmtId="43" fontId="6" fillId="0" borderId="18" xfId="1" applyFont="1" applyFill="1" applyBorder="1" applyAlignment="1">
      <alignment wrapText="1"/>
    </xf>
    <xf numFmtId="43" fontId="6" fillId="0" borderId="19" xfId="1" applyFont="1" applyFill="1" applyBorder="1" applyAlignment="1">
      <alignment wrapText="1"/>
    </xf>
    <xf numFmtId="43" fontId="6" fillId="0" borderId="20" xfId="1" applyFont="1" applyFill="1" applyBorder="1" applyAlignment="1">
      <alignment wrapText="1"/>
    </xf>
    <xf numFmtId="43" fontId="6" fillId="0" borderId="19" xfId="1" applyFont="1" applyFill="1" applyBorder="1" applyAlignment="1">
      <alignment horizontal="center" wrapText="1"/>
    </xf>
    <xf numFmtId="43" fontId="6" fillId="0" borderId="20" xfId="1" applyFont="1" applyFill="1" applyBorder="1" applyAlignment="1">
      <alignment horizontal="center" wrapText="1"/>
    </xf>
    <xf numFmtId="43" fontId="6" fillId="0" borderId="19" xfId="1" applyFont="1" applyFill="1" applyBorder="1" applyAlignment="1">
      <alignment horizontal="left" vertical="top" wrapText="1"/>
    </xf>
    <xf numFmtId="43" fontId="6" fillId="0" borderId="20" xfId="1" applyFont="1" applyFill="1" applyBorder="1" applyAlignment="1">
      <alignment horizontal="left" vertical="top" wrapText="1"/>
    </xf>
    <xf numFmtId="43" fontId="0" fillId="0" borderId="19" xfId="1" applyFont="1" applyFill="1" applyBorder="1" applyAlignment="1">
      <alignment horizontal="left" vertical="top" wrapText="1"/>
    </xf>
    <xf numFmtId="43" fontId="0" fillId="0" borderId="20" xfId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43" fontId="0" fillId="0" borderId="5" xfId="1" applyFont="1" applyFill="1" applyBorder="1" applyAlignment="1">
      <alignment vertical="top" wrapText="1"/>
    </xf>
    <xf numFmtId="43" fontId="0" fillId="0" borderId="0" xfId="1" applyFont="1" applyFill="1" applyBorder="1" applyAlignment="1">
      <alignment vertical="top" wrapText="1"/>
    </xf>
    <xf numFmtId="43" fontId="0" fillId="0" borderId="6" xfId="1" applyFont="1" applyFill="1" applyBorder="1" applyAlignment="1">
      <alignment vertical="top" wrapText="1"/>
    </xf>
    <xf numFmtId="43" fontId="7" fillId="0" borderId="5" xfId="1" applyFont="1" applyFill="1" applyBorder="1" applyAlignment="1">
      <alignment vertical="top" wrapText="1"/>
    </xf>
    <xf numFmtId="43" fontId="7" fillId="0" borderId="6" xfId="1" applyFont="1" applyFill="1" applyBorder="1" applyAlignment="1">
      <alignment vertical="top" wrapText="1"/>
    </xf>
    <xf numFmtId="43" fontId="0" fillId="0" borderId="19" xfId="1" applyFont="1" applyFill="1" applyBorder="1" applyAlignment="1">
      <alignment vertical="top" wrapText="1"/>
    </xf>
    <xf numFmtId="43" fontId="0" fillId="0" borderId="20" xfId="1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3" fontId="6" fillId="0" borderId="9" xfId="1" applyFont="1" applyFill="1" applyBorder="1" applyAlignment="1">
      <alignment vertical="top" wrapText="1"/>
    </xf>
    <xf numFmtId="43" fontId="6" fillId="0" borderId="10" xfId="1" applyFont="1" applyFill="1" applyBorder="1" applyAlignment="1">
      <alignment vertical="top" wrapText="1"/>
    </xf>
    <xf numFmtId="43" fontId="6" fillId="0" borderId="11" xfId="1" applyFont="1" applyFill="1" applyBorder="1" applyAlignment="1">
      <alignment vertical="top" wrapText="1"/>
    </xf>
    <xf numFmtId="43" fontId="7" fillId="0" borderId="9" xfId="1" applyFont="1" applyFill="1" applyBorder="1" applyAlignment="1">
      <alignment vertical="top" wrapText="1"/>
    </xf>
    <xf numFmtId="43" fontId="7" fillId="0" borderId="11" xfId="1" applyFont="1" applyFill="1" applyBorder="1" applyAlignment="1">
      <alignment vertical="top" wrapText="1"/>
    </xf>
    <xf numFmtId="43" fontId="0" fillId="0" borderId="21" xfId="1" applyFont="1" applyFill="1" applyBorder="1" applyAlignment="1">
      <alignment vertical="top" wrapText="1"/>
    </xf>
    <xf numFmtId="43" fontId="0" fillId="0" borderId="22" xfId="1" applyFont="1" applyFill="1" applyBorder="1" applyAlignment="1">
      <alignment vertical="top" wrapText="1"/>
    </xf>
    <xf numFmtId="43" fontId="0" fillId="0" borderId="23" xfId="1" applyFont="1" applyFill="1" applyBorder="1" applyAlignment="1">
      <alignment vertical="top" wrapText="1"/>
    </xf>
    <xf numFmtId="174" fontId="6" fillId="0" borderId="7" xfId="1" applyNumberFormat="1" applyFont="1" applyFill="1" applyBorder="1" applyAlignment="1">
      <alignment horizontal="left" vertical="top" wrapText="1"/>
    </xf>
    <xf numFmtId="174" fontId="0" fillId="0" borderId="7" xfId="1" applyNumberFormat="1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vertical="top"/>
    </xf>
    <xf numFmtId="0" fontId="14" fillId="0" borderId="5" xfId="0" applyFont="1" applyFill="1" applyBorder="1" applyAlignment="1">
      <alignment horizontal="left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A32" sqref="A32:F32"/>
    </sheetView>
  </sheetViews>
  <sheetFormatPr baseColWidth="10" defaultColWidth="9.33203125" defaultRowHeight="12.75" x14ac:dyDescent="0.2"/>
  <cols>
    <col min="1" max="1" width="14" customWidth="1"/>
    <col min="2" max="2" width="2.1640625" customWidth="1"/>
    <col min="3" max="3" width="3.33203125" customWidth="1"/>
    <col min="4" max="4" width="10.5" customWidth="1"/>
    <col min="5" max="5" width="2.1640625" customWidth="1"/>
    <col min="6" max="6" width="9.33203125" customWidth="1"/>
    <col min="7" max="7" width="12" customWidth="1"/>
    <col min="8" max="8" width="4.6640625" customWidth="1"/>
    <col min="9" max="9" width="6.83203125" customWidth="1"/>
    <col min="10" max="10" width="12.6640625" customWidth="1"/>
    <col min="11" max="12" width="9.33203125" customWidth="1"/>
    <col min="13" max="13" width="15.1640625" customWidth="1"/>
    <col min="14" max="14" width="12.6640625" customWidth="1"/>
    <col min="15" max="16" width="1.1640625" customWidth="1"/>
    <col min="17" max="17" width="10.5" customWidth="1"/>
    <col min="18" max="18" width="2.1640625" customWidth="1"/>
  </cols>
  <sheetData>
    <row r="1" spans="1:11" ht="14.1" customHeight="1" x14ac:dyDescent="0.2">
      <c r="A1" s="9"/>
      <c r="B1" s="16"/>
      <c r="C1" s="17"/>
      <c r="D1" s="18"/>
      <c r="E1" s="34"/>
      <c r="F1" s="35"/>
      <c r="G1" s="35"/>
      <c r="H1" s="36"/>
      <c r="I1" s="31"/>
      <c r="J1" s="32"/>
      <c r="K1" s="33"/>
    </row>
    <row r="2" spans="1:11" ht="11.1" customHeight="1" x14ac:dyDescent="0.2">
      <c r="A2" s="37" t="s">
        <v>27</v>
      </c>
    </row>
    <row r="3" spans="1:11" ht="11.1" customHeight="1" x14ac:dyDescent="0.2">
      <c r="A3" s="1" t="s">
        <v>0</v>
      </c>
    </row>
    <row r="4" spans="1:11" ht="11.1" customHeight="1" x14ac:dyDescent="0.2">
      <c r="A4" s="2"/>
    </row>
    <row r="5" spans="1:11" ht="11.1" customHeight="1" x14ac:dyDescent="0.2">
      <c r="A5" s="1"/>
    </row>
    <row r="6" spans="1:11" ht="11.1" customHeight="1" x14ac:dyDescent="0.2">
      <c r="A6" s="1" t="s">
        <v>1</v>
      </c>
    </row>
    <row r="7" spans="1:11" ht="11.1" customHeight="1" x14ac:dyDescent="0.2">
      <c r="A7" s="1"/>
    </row>
    <row r="8" spans="1:11" ht="11.1" customHeight="1" x14ac:dyDescent="0.2">
      <c r="A8" s="1" t="s">
        <v>2</v>
      </c>
    </row>
    <row r="9" spans="1:11" ht="11.1" customHeight="1" x14ac:dyDescent="0.2">
      <c r="A9" s="37" t="s">
        <v>28</v>
      </c>
    </row>
    <row r="10" spans="1:11" ht="11.1" customHeight="1" x14ac:dyDescent="0.2">
      <c r="A10" s="1" t="s">
        <v>3</v>
      </c>
    </row>
    <row r="11" spans="1:11" ht="11.1" customHeight="1" x14ac:dyDescent="0.2">
      <c r="A11" s="1"/>
    </row>
    <row r="12" spans="1:11" ht="11.1" customHeight="1" x14ac:dyDescent="0.2">
      <c r="A12" s="1" t="s">
        <v>4</v>
      </c>
    </row>
    <row r="13" spans="1:11" ht="11.1" customHeight="1" x14ac:dyDescent="0.2">
      <c r="A13" s="1" t="s">
        <v>5</v>
      </c>
    </row>
    <row r="14" spans="1:11" ht="11.1" customHeight="1" x14ac:dyDescent="0.2">
      <c r="A14" s="1" t="s">
        <v>21</v>
      </c>
    </row>
    <row r="15" spans="1:11" ht="9.9499999999999993" customHeight="1" x14ac:dyDescent="0.2">
      <c r="A15" s="3" t="s">
        <v>6</v>
      </c>
    </row>
    <row r="16" spans="1:11" ht="9.9499999999999993" customHeight="1" x14ac:dyDescent="0.2">
      <c r="A16" s="3"/>
    </row>
    <row r="17" spans="1:17" ht="11.1" customHeight="1" x14ac:dyDescent="0.2">
      <c r="A17" s="1" t="s">
        <v>7</v>
      </c>
    </row>
    <row r="18" spans="1:17" ht="11.1" customHeight="1" x14ac:dyDescent="0.2">
      <c r="A18" s="1" t="s">
        <v>8</v>
      </c>
    </row>
    <row r="19" spans="1:17" ht="11.1" customHeight="1" x14ac:dyDescent="0.2">
      <c r="A19" s="1" t="s">
        <v>22</v>
      </c>
    </row>
    <row r="20" spans="1:17" ht="11.1" customHeight="1" x14ac:dyDescent="0.2">
      <c r="A20" s="10"/>
    </row>
    <row r="21" spans="1:17" ht="12" customHeight="1" x14ac:dyDescent="0.2">
      <c r="A21" s="4"/>
    </row>
    <row r="22" spans="1:17" ht="12" customHeight="1" x14ac:dyDescent="0.2">
      <c r="A22" s="4"/>
    </row>
    <row r="23" spans="1:17" ht="12" customHeight="1" x14ac:dyDescent="0.2">
      <c r="A23" s="4"/>
    </row>
    <row r="24" spans="1:17" ht="17.100000000000001" customHeight="1" x14ac:dyDescent="0.2">
      <c r="A24" s="5"/>
    </row>
    <row r="25" spans="1:17" ht="11.1" customHeight="1" x14ac:dyDescent="0.2">
      <c r="A25" s="5"/>
      <c r="N25" t="s">
        <v>34</v>
      </c>
    </row>
    <row r="26" spans="1:17" ht="11.1" customHeight="1" x14ac:dyDescent="0.2">
      <c r="A26" s="38" t="s">
        <v>29</v>
      </c>
      <c r="G26" t="s">
        <v>30</v>
      </c>
      <c r="J26" t="s">
        <v>31</v>
      </c>
      <c r="K26" t="s">
        <v>32</v>
      </c>
      <c r="M26" t="s">
        <v>33</v>
      </c>
      <c r="N26" t="s">
        <v>35</v>
      </c>
      <c r="Q26" t="s">
        <v>36</v>
      </c>
    </row>
    <row r="27" spans="1:17" ht="12" customHeight="1" x14ac:dyDescent="0.15">
      <c r="A27" s="25" t="s">
        <v>23</v>
      </c>
      <c r="B27" s="26"/>
      <c r="C27" s="26"/>
      <c r="D27" s="26"/>
      <c r="E27" s="26"/>
      <c r="F27" s="27"/>
      <c r="G27" s="40">
        <v>151.66999999999999</v>
      </c>
      <c r="H27" s="41"/>
      <c r="I27" s="42"/>
      <c r="J27" s="43">
        <v>3.7713000000000001</v>
      </c>
      <c r="K27" s="44"/>
      <c r="L27" s="45"/>
      <c r="M27" s="67">
        <f ca="1">+G27*J27</f>
        <v>571.99307099999999</v>
      </c>
      <c r="N27" s="71"/>
      <c r="O27" s="72"/>
      <c r="P27" s="73"/>
      <c r="Q27" s="45"/>
    </row>
    <row r="28" spans="1:17" ht="9.9499999999999993" customHeight="1" x14ac:dyDescent="0.15">
      <c r="A28" s="22" t="s">
        <v>9</v>
      </c>
      <c r="B28" s="23"/>
      <c r="C28" s="23"/>
      <c r="D28" s="23"/>
      <c r="E28" s="23"/>
      <c r="F28" s="24"/>
      <c r="G28" s="46"/>
      <c r="H28" s="47"/>
      <c r="I28" s="48"/>
      <c r="J28" s="49"/>
      <c r="K28" s="50"/>
      <c r="L28" s="51"/>
      <c r="M28" s="68">
        <f ca="1">+M27</f>
        <v>571.99307099999999</v>
      </c>
      <c r="N28" s="74"/>
      <c r="O28" s="65"/>
      <c r="P28" s="75"/>
      <c r="Q28" s="51"/>
    </row>
    <row r="29" spans="1:17" ht="9" customHeight="1" x14ac:dyDescent="0.15">
      <c r="A29" s="19" t="s">
        <v>24</v>
      </c>
      <c r="B29" s="20"/>
      <c r="C29" s="20"/>
      <c r="D29" s="20"/>
      <c r="E29" s="20"/>
      <c r="F29" s="21"/>
      <c r="G29" s="52">
        <v>411</v>
      </c>
      <c r="H29" s="53"/>
      <c r="I29" s="54"/>
      <c r="J29" s="49"/>
      <c r="K29" s="50"/>
      <c r="L29" s="51"/>
      <c r="M29" s="69"/>
      <c r="N29" s="76">
        <v>2</v>
      </c>
      <c r="O29" s="66"/>
      <c r="P29" s="77"/>
      <c r="Q29" s="64">
        <f ca="1">+G29*N29/100</f>
        <v>8.2200000000000006</v>
      </c>
    </row>
    <row r="30" spans="1:17" ht="9" customHeight="1" x14ac:dyDescent="0.15">
      <c r="A30" s="19" t="s">
        <v>25</v>
      </c>
      <c r="B30" s="20"/>
      <c r="C30" s="20"/>
      <c r="D30" s="20"/>
      <c r="E30" s="20"/>
      <c r="F30" s="21"/>
      <c r="G30" s="52">
        <f ca="1">+M28</f>
        <v>571.99307099999999</v>
      </c>
      <c r="H30" s="53"/>
      <c r="I30" s="54"/>
      <c r="J30" s="102">
        <v>0.2</v>
      </c>
      <c r="K30" s="55">
        <f ca="1">+G30*J30/100</f>
        <v>1.1439861419999999</v>
      </c>
      <c r="L30" s="56"/>
      <c r="M30" s="69"/>
      <c r="N30" s="78">
        <v>0.2</v>
      </c>
      <c r="O30" s="53"/>
      <c r="P30" s="79"/>
      <c r="Q30" s="45">
        <f ca="1">+G30*N30/100</f>
        <v>1.1439861419999999</v>
      </c>
    </row>
    <row r="31" spans="1:17" ht="9" customHeight="1" x14ac:dyDescent="0.15">
      <c r="A31" s="19" t="s">
        <v>10</v>
      </c>
      <c r="B31" s="20"/>
      <c r="C31" s="20"/>
      <c r="D31" s="20"/>
      <c r="E31" s="20"/>
      <c r="F31" s="21"/>
      <c r="G31" s="57">
        <v>3218</v>
      </c>
      <c r="H31" s="58"/>
      <c r="I31" s="59"/>
      <c r="J31" s="102">
        <v>0.52500000000000002</v>
      </c>
      <c r="K31" s="52">
        <f ca="1">+G31*J31/100</f>
        <v>16.894500000000001</v>
      </c>
      <c r="L31" s="54"/>
      <c r="M31" s="69"/>
      <c r="N31" s="78">
        <v>0.79</v>
      </c>
      <c r="O31" s="53"/>
      <c r="P31" s="79"/>
      <c r="Q31" s="51">
        <f ca="1">+G31*N31/100</f>
        <v>25.422200000000004</v>
      </c>
    </row>
    <row r="32" spans="1:17" ht="9" customHeight="1" x14ac:dyDescent="0.15">
      <c r="A32" s="106" t="s">
        <v>40</v>
      </c>
      <c r="B32" s="20"/>
      <c r="C32" s="20"/>
      <c r="D32" s="20"/>
      <c r="E32" s="20"/>
      <c r="F32" s="21"/>
      <c r="G32" s="52">
        <v>411</v>
      </c>
      <c r="H32" s="53"/>
      <c r="I32" s="54"/>
      <c r="J32" s="103"/>
      <c r="K32" s="46"/>
      <c r="L32" s="48"/>
      <c r="M32" s="69"/>
      <c r="N32" s="78">
        <v>0.02</v>
      </c>
      <c r="O32" s="53"/>
      <c r="P32" s="79"/>
      <c r="Q32" s="51">
        <f ca="1">+G32*N32/100</f>
        <v>8.2200000000000009E-2</v>
      </c>
    </row>
    <row r="33" spans="1:17" ht="9.9499999999999993" customHeight="1" x14ac:dyDescent="0.2">
      <c r="A33" s="22" t="s">
        <v>11</v>
      </c>
      <c r="B33" s="23"/>
      <c r="C33" s="23"/>
      <c r="D33" s="23"/>
      <c r="E33" s="23"/>
      <c r="F33" s="24"/>
      <c r="G33" s="46"/>
      <c r="H33" s="47"/>
      <c r="I33" s="48"/>
      <c r="J33" s="49"/>
      <c r="K33" s="60">
        <f ca="1">SUM(K30:L32)</f>
        <v>18.038486142</v>
      </c>
      <c r="L33" s="61"/>
      <c r="M33" s="69"/>
      <c r="N33" s="80"/>
      <c r="O33" s="47"/>
      <c r="P33" s="81"/>
      <c r="Q33" s="62"/>
    </row>
    <row r="34" spans="1:17" ht="11.1" customHeight="1" x14ac:dyDescent="0.2">
      <c r="A34" s="105" t="s">
        <v>12</v>
      </c>
      <c r="B34" s="82"/>
      <c r="C34" s="82"/>
      <c r="D34" s="82"/>
      <c r="E34" s="82"/>
      <c r="F34" s="83"/>
      <c r="G34" s="84"/>
      <c r="H34" s="85"/>
      <c r="I34" s="86"/>
      <c r="J34" s="49"/>
      <c r="K34" s="87">
        <f ca="1">+K33</f>
        <v>18.038486142</v>
      </c>
      <c r="M34" s="69"/>
      <c r="N34" s="89"/>
      <c r="O34" s="85"/>
      <c r="P34" s="90"/>
      <c r="Q34" s="88">
        <f ca="1">SUM(Q29:Q33)</f>
        <v>34.868386142000006</v>
      </c>
    </row>
    <row r="35" spans="1:17" ht="11.1" customHeight="1" x14ac:dyDescent="0.2">
      <c r="A35" s="104" t="s">
        <v>39</v>
      </c>
      <c r="B35" s="82"/>
      <c r="C35" s="82"/>
      <c r="D35" s="82"/>
      <c r="E35" s="82"/>
      <c r="F35" s="83"/>
      <c r="G35" s="84"/>
      <c r="H35" s="85"/>
      <c r="I35" s="86"/>
      <c r="J35" s="49"/>
      <c r="K35" s="87"/>
      <c r="L35" s="88"/>
      <c r="M35" s="68">
        <v>579.34</v>
      </c>
      <c r="N35" s="89"/>
      <c r="O35" s="85"/>
      <c r="P35" s="90"/>
      <c r="Q35" s="88"/>
    </row>
    <row r="36" spans="1:17" ht="84" customHeight="1" x14ac:dyDescent="0.2">
      <c r="A36" s="91" t="s">
        <v>26</v>
      </c>
      <c r="B36" s="92"/>
      <c r="C36" s="92"/>
      <c r="D36" s="92"/>
      <c r="E36" s="92"/>
      <c r="F36" s="93"/>
      <c r="G36" s="94">
        <v>37.1</v>
      </c>
      <c r="H36" s="95"/>
      <c r="I36" s="96"/>
      <c r="J36" s="63">
        <v>0.5</v>
      </c>
      <c r="K36" s="97"/>
      <c r="L36" s="98"/>
      <c r="M36" s="70">
        <v>18.55</v>
      </c>
      <c r="N36" s="99"/>
      <c r="O36" s="100"/>
      <c r="P36" s="101"/>
      <c r="Q36" s="98"/>
    </row>
    <row r="37" spans="1:17" ht="21" customHeight="1" x14ac:dyDescent="0.2">
      <c r="A37" s="11" t="s">
        <v>13</v>
      </c>
      <c r="B37" s="12"/>
      <c r="C37" s="13"/>
      <c r="D37" s="14" t="s">
        <v>14</v>
      </c>
      <c r="E37" s="15"/>
      <c r="F37" s="15"/>
      <c r="G37" s="15"/>
    </row>
    <row r="38" spans="1:17" ht="14.1" customHeight="1" x14ac:dyDescent="0.2">
      <c r="A38" s="28">
        <f ca="1">+M28-K33+M36</f>
        <v>572.50458485799993</v>
      </c>
      <c r="B38" s="29"/>
      <c r="C38" s="30"/>
      <c r="D38" s="31"/>
      <c r="E38" s="32"/>
      <c r="F38" s="32"/>
      <c r="G38" s="33"/>
    </row>
    <row r="39" spans="1:17" ht="9.9499999999999993" customHeight="1" x14ac:dyDescent="0.2">
      <c r="A39" s="6" t="s">
        <v>15</v>
      </c>
      <c r="F39" s="5" t="s">
        <v>18</v>
      </c>
    </row>
    <row r="40" spans="1:17" ht="9.9499999999999993" customHeight="1" x14ac:dyDescent="0.2">
      <c r="A40" s="6" t="s">
        <v>16</v>
      </c>
      <c r="D40" s="7">
        <v>42582</v>
      </c>
    </row>
    <row r="41" spans="1:17" ht="9.9499999999999993" customHeight="1" x14ac:dyDescent="0.2">
      <c r="A41" s="6" t="s">
        <v>17</v>
      </c>
      <c r="D41" s="6"/>
    </row>
    <row r="42" spans="1:17" ht="9.9499999999999993" customHeight="1" x14ac:dyDescent="0.2"/>
    <row r="43" spans="1:17" ht="9.9499999999999993" customHeight="1" x14ac:dyDescent="0.2">
      <c r="A43" s="39" t="s">
        <v>37</v>
      </c>
    </row>
    <row r="44" spans="1:17" ht="11.1" customHeight="1" x14ac:dyDescent="0.2">
      <c r="A44" s="8" t="s">
        <v>19</v>
      </c>
    </row>
    <row r="45" spans="1:17" ht="8.1" customHeight="1" x14ac:dyDescent="0.2">
      <c r="A45" s="8" t="s">
        <v>20</v>
      </c>
    </row>
    <row r="46" spans="1:17" ht="11.1" customHeight="1" x14ac:dyDescent="0.2"/>
    <row r="47" spans="1:17" ht="8.1" customHeight="1" x14ac:dyDescent="0.2">
      <c r="A47" s="39" t="s">
        <v>38</v>
      </c>
    </row>
    <row r="48" spans="1:17" ht="8.1" customHeight="1" x14ac:dyDescent="0.2"/>
    <row r="49" ht="8.1" customHeight="1" x14ac:dyDescent="0.2"/>
    <row r="50" ht="14.1" customHeight="1" x14ac:dyDescent="0.2"/>
    <row r="51" ht="14.1" customHeight="1" x14ac:dyDescent="0.2"/>
  </sheetData>
  <mergeCells count="30">
    <mergeCell ref="B1:D1"/>
    <mergeCell ref="E1:H1"/>
    <mergeCell ref="I1:K1"/>
    <mergeCell ref="A27:F27"/>
    <mergeCell ref="G27:I27"/>
    <mergeCell ref="A28:F28"/>
    <mergeCell ref="G28:I28"/>
    <mergeCell ref="A29:F29"/>
    <mergeCell ref="G29:I29"/>
    <mergeCell ref="A30:F30"/>
    <mergeCell ref="G30:I30"/>
    <mergeCell ref="N30:P30"/>
    <mergeCell ref="K30:L30"/>
    <mergeCell ref="N29:P29"/>
    <mergeCell ref="A31:F31"/>
    <mergeCell ref="G31:I31"/>
    <mergeCell ref="K31:L31"/>
    <mergeCell ref="N31:P31"/>
    <mergeCell ref="A32:F32"/>
    <mergeCell ref="G32:I32"/>
    <mergeCell ref="K32:L32"/>
    <mergeCell ref="N32:P32"/>
    <mergeCell ref="A33:F33"/>
    <mergeCell ref="G33:I33"/>
    <mergeCell ref="K33:L33"/>
    <mergeCell ref="N33:P33"/>
    <mergeCell ref="A37:C37"/>
    <mergeCell ref="D37:G37"/>
    <mergeCell ref="A38:C38"/>
    <mergeCell ref="D38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adminexa</cp:lastModifiedBy>
  <dcterms:created xsi:type="dcterms:W3CDTF">2016-09-23T11:23:44Z</dcterms:created>
  <dcterms:modified xsi:type="dcterms:W3CDTF">2016-09-23T10:16:12Z</dcterms:modified>
</cp:coreProperties>
</file>